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4"/>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2">'2б'!$A$1:$B$30</definedName>
    <definedName name="_xlnm.Print_Area" localSheetId="4">'4.'!$A$1:$J$282</definedName>
    <definedName name="_xlnm.Print_Area" localSheetId="5">'5.'!$A$1:$E$29</definedName>
    <definedName name="_xlnm.Print_Area" localSheetId="6">'6.'!$A$1:$J$17</definedName>
  </definedNames>
  <calcPr fullCalcOnLoad="1"/>
</workbook>
</file>

<file path=xl/sharedStrings.xml><?xml version="1.0" encoding="utf-8"?>
<sst xmlns="http://schemas.openxmlformats.org/spreadsheetml/2006/main" count="331" uniqueCount="283">
  <si>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</si>
  <si>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</si>
  <si>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</si>
  <si>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</si>
  <si>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</si>
  <si>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</si>
  <si>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</si>
  <si>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</si>
  <si>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</si>
  <si>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</si>
  <si>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</si>
  <si>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</si>
  <si>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</si>
  <si>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</si>
  <si>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</si>
  <si>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</si>
  <si>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</si>
  <si>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</si>
  <si>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</si>
  <si>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</si>
  <si>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</si>
  <si>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</si>
  <si>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</si>
  <si>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</si>
  <si>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</si>
  <si>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</si>
  <si>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</si>
  <si>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</si>
  <si>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</si>
  <si>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</si>
  <si>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</si>
  <si>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</si>
  <si>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</si>
  <si>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</si>
  <si>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</si>
  <si>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</si>
  <si>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</si>
  <si>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</si>
  <si>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</si>
  <si>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</si>
  <si>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</si>
  <si>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</si>
  <si>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</si>
  <si>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</si>
  <si>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</si>
  <si>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</si>
  <si>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</si>
  <si>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</si>
  <si>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</si>
  <si>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</si>
  <si>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</si>
  <si>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</si>
  <si>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</si>
  <si>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</si>
  <si>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</si>
  <si>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</si>
  <si>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</si>
  <si>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</si>
  <si>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</si>
  <si>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</si>
  <si>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</si>
  <si>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</si>
  <si>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</si>
  <si>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</si>
  <si>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</si>
  <si>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</si>
  <si>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</si>
  <si>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</si>
  <si>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</si>
  <si>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</si>
  <si>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</si>
  <si>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</si>
  <si>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</si>
  <si>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</si>
  <si>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</si>
  <si>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</si>
  <si>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</si>
  <si>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</si>
  <si>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</si>
  <si>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</si>
  <si>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</si>
  <si>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</si>
  <si>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</si>
  <si>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</si>
  <si>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</si>
  <si>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</si>
  <si>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</si>
  <si>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</si>
  <si>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</si>
  <si>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</si>
  <si>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</si>
  <si>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</si>
  <si>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</si>
  <si>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</si>
  <si>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</si>
  <si>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</si>
  <si>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</si>
  <si>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</si>
  <si>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</si>
  <si>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</si>
  <si>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</si>
  <si>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</si>
  <si>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</si>
  <si>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</si>
  <si>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</si>
  <si>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</si>
  <si>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</si>
  <si>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</si>
  <si>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</si>
  <si>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</si>
  <si>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</si>
  <si>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</si>
  <si>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</si>
  <si>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</si>
  <si>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</si>
  <si>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</si>
  <si>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</si>
  <si>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</si>
  <si>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</si>
  <si>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</si>
  <si>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</si>
  <si>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</si>
  <si>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</si>
  <si>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</si>
  <si>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</si>
  <si>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</si>
  <si>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</si>
  <si>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</si>
  <si>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</si>
  <si>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</si>
  <si>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</si>
  <si>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</si>
  <si>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</si>
  <si>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</si>
  <si>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</si>
  <si>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</si>
  <si>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</si>
  <si>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</si>
  <si>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</si>
  <si>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</si>
  <si>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</si>
  <si>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</si>
  <si>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</si>
  <si>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</si>
  <si>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</si>
  <si>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</si>
  <si>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</si>
  <si>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</si>
  <si>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</si>
  <si>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</si>
  <si>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</si>
  <si>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</si>
  <si>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</si>
  <si>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</si>
  <si>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</si>
  <si>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III. Проведение технических осмотров и мелкий ремонт.</t>
  </si>
  <si>
    <t>IV. Вывоз и захоронение ТБО.</t>
  </si>
  <si>
    <t>V. Обслуживание внутридомового газового оборудования.</t>
  </si>
  <si>
    <t>4. Отопление (ст. Симская, В. Зона)</t>
  </si>
  <si>
    <t>4. Информация о порядке и условиях оказания услуг по содержанию и ремонту общего имущества в МКД.</t>
  </si>
  <si>
    <t>VI. Капитальный ремонт общего имущества МКД.</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</si>
  <si>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</si>
  <si>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</si>
  <si>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</si>
  <si>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</si>
  <si>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</si>
  <si>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</si>
  <si>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</si>
  <si>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Отопление                                                  (ст. Симская)</t>
  </si>
  <si>
    <t>ГВС                                                                          (ст. Симская)</t>
  </si>
  <si>
    <t>Отопление                                                     (В.Зона)</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</si>
  <si>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</si>
  <si>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</si>
  <si>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</si>
  <si>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</si>
  <si>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</si>
  <si>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</si>
  <si>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</si>
  <si>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</si>
  <si>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</si>
  <si>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</si>
  <si>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</si>
  <si>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</si>
  <si>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</si>
  <si>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</si>
  <si>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</si>
  <si>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</si>
  <si>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</si>
  <si>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</si>
  <si>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</si>
  <si>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</si>
  <si>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r>
      <t>25,04 руб. за 1 м</t>
    </r>
    <r>
      <rPr>
        <sz val="11"/>
        <color indexed="8"/>
        <rFont val="Calibri"/>
        <family val="2"/>
      </rPr>
      <t>³</t>
    </r>
  </si>
  <si>
    <t>18,05 руб. за 1 м³</t>
  </si>
  <si>
    <t>18,05  руб. за 1 м³</t>
  </si>
  <si>
    <t>165,16 руб. с чел.</t>
  </si>
  <si>
    <t>126,62 руб. с чел.                     (без ванн и душа)</t>
  </si>
  <si>
    <t>99,09 руб. с чел.                     (без ГВС)</t>
  </si>
  <si>
    <t>Почтовый адрес: 456020 г. Сим ул. Симская, 22               Адрес фактического нахождения:  г. Сим ул. Урицкого, 86                                                              Телефон: 79-1-90                                                                      Адрес эл. почты: simkomhoz@mail.ru</t>
  </si>
  <si>
    <t>а) Проект договора  управления</t>
  </si>
  <si>
    <t>ООО "Уральская Теплоэнергетическая Компания"</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</si>
  <si>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</si>
  <si>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</si>
  <si>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</si>
  <si>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</si>
  <si>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Стоимость на 1 кв.м. общ. площади (рублей в месяц) с 01.11.2013 г.</t>
  </si>
  <si>
    <t>Тариф (цена) закупаемых ресурсов с 01.01.2014 г. по 30.06.2014 г.</t>
  </si>
  <si>
    <t>Тариф (цена) закупаемых ресурсов с 01.07.2014 г. по 31.12.2014 г.</t>
  </si>
  <si>
    <t>Тариф (цена) для потребителей, установленная для ресурсоснабжающих организаций с 01.01.2014 г. по 30.06.2014 г.</t>
  </si>
  <si>
    <t>Тариф (цена) для потребителей, установленная для ресурсоснабжающих организаций с 01.07.2014 г. по 31.12.2014г.</t>
  </si>
  <si>
    <t>Тариф (цена) на коммунальные услуги, для потребителей 01.01.2014 г. по 30.06.2014 г.</t>
  </si>
  <si>
    <t>Тариф (цена) на коммунальные услуги, для потребителей 01.07.2014 г. по 31.12.2014 г.</t>
  </si>
  <si>
    <r>
      <t>26,04 руб. за 1 м</t>
    </r>
    <r>
      <rPr>
        <sz val="11"/>
        <color indexed="8"/>
        <rFont val="Calibri"/>
        <family val="2"/>
      </rPr>
      <t>³</t>
    </r>
  </si>
  <si>
    <t>137,47  руб. с чел.</t>
  </si>
  <si>
    <t>142,96 руб. с чел.</t>
  </si>
  <si>
    <t>18,77 руб. за 1 м³</t>
  </si>
  <si>
    <t>18,77  руб. за 1 м³</t>
  </si>
  <si>
    <t>Постановление № 55/55 "об установлении тарифов на питьевую воду для  ООО "Симский водоканал", оказывающего слуги холодного водоснабжения потребителям Симского городского поселения Ашинского муниципального района Челябинской области" от 13.12.2013 г. Государственный комитет "Единый тарифный орган Челябинской области"</t>
  </si>
  <si>
    <t>Постановление № 55/56  "об установлении тарифов на водоотведение для ООО "Городские очистные сооружения" оказывающего услуги водоотведения потребителям Симского городского поселения Ашинского муниципального района Челябинской области" от 13.12.2013 г. Государственный комитет "Единый тарифный орган Челябинской области"</t>
  </si>
  <si>
    <t>171,75 руб. с чел.</t>
  </si>
  <si>
    <t>131,67 руб. с чел.                     (без ванн и душа)</t>
  </si>
  <si>
    <t>103,05 руб. с чел.                     (без ГВС)</t>
  </si>
  <si>
    <t>448 Гкал</t>
  </si>
  <si>
    <t>90 Гкал</t>
  </si>
  <si>
    <t>VII. Обслуживание внутридомовых инженерных сетей отопления и ГВС ( В.Зона, ст. Симская, Володарского, 76).</t>
  </si>
  <si>
    <t>19. Обслуживание внутридомовых инженерных сетей отопления и ГВС                      ( В.Зона, ст. Симская, Вол., 76).</t>
  </si>
  <si>
    <t>1556,58 за 1 Гкал</t>
  </si>
  <si>
    <r>
      <t>53,39 за 1 м</t>
    </r>
    <r>
      <rPr>
        <sz val="11"/>
        <color indexed="8"/>
        <rFont val="Calibri"/>
        <family val="2"/>
      </rPr>
      <t>²</t>
    </r>
  </si>
  <si>
    <t xml:space="preserve">1556,58  за 1 Гкал </t>
  </si>
  <si>
    <r>
      <t>93,56 руб. за 1 м</t>
    </r>
    <r>
      <rPr>
        <sz val="11"/>
        <color indexed="8"/>
        <rFont val="Calibri"/>
        <family val="2"/>
      </rPr>
      <t>³</t>
    </r>
    <r>
      <rPr>
        <sz val="6.6"/>
        <color indexed="8"/>
        <rFont val="Calibri"/>
        <family val="2"/>
      </rPr>
      <t xml:space="preserve">  </t>
    </r>
  </si>
  <si>
    <t>342,45 руб. с чел.</t>
  </si>
  <si>
    <t>1698,17 за 1 Гкал</t>
  </si>
  <si>
    <r>
      <t>65,21 за 1 м</t>
    </r>
    <r>
      <rPr>
        <sz val="11"/>
        <color indexed="8"/>
        <rFont val="Calibri"/>
        <family val="2"/>
      </rPr>
      <t>²</t>
    </r>
  </si>
  <si>
    <t xml:space="preserve">1698,17 за 1 Гкал </t>
  </si>
  <si>
    <r>
      <t>114,14 руб. за 1 м</t>
    </r>
    <r>
      <rPr>
        <sz val="11"/>
        <color indexed="8"/>
        <rFont val="Calibri"/>
        <family val="2"/>
      </rPr>
      <t>³</t>
    </r>
    <r>
      <rPr>
        <sz val="6.6"/>
        <color indexed="8"/>
        <rFont val="Calibri"/>
        <family val="2"/>
      </rPr>
      <t xml:space="preserve"> </t>
    </r>
  </si>
  <si>
    <t>417,75 руб. с чел.</t>
  </si>
  <si>
    <t>Объем вывоза ТБО                                                                   тыс.м³</t>
  </si>
  <si>
    <t>Другие расходы (налоги)                                                    тыс.руб.</t>
  </si>
  <si>
    <t>Крупской, 50</t>
  </si>
  <si>
    <t>2. Информация об  основных показателях финансово-хозяйственной деятельности  Управляющей организации.</t>
  </si>
  <si>
    <t>а. Перечень обязательных работ и услуг по содержанию и ремонту общего имущества собственников помещений в МКД</t>
  </si>
  <si>
    <t xml:space="preserve">б. Поставка в МКД коммунальных ресурсов : </t>
  </si>
  <si>
    <t>в. Учет  собственников помещений многоквартирном доме (паспортный стол)</t>
  </si>
  <si>
    <t>б) Сведения о выполненииобязательств по договорам управления</t>
  </si>
  <si>
    <t xml:space="preserve">  -   Акты выполненных работ имеются.</t>
  </si>
  <si>
    <t xml:space="preserve">    -  Сведения о количестве случаев снижения платы за нарушение качества содержания и ремонта общего имущества в МКД за последний календарный год  - отсутствуют</t>
  </si>
  <si>
    <r>
      <t>314,1  тыс.м</t>
    </r>
    <r>
      <rPr>
        <sz val="11"/>
        <color indexed="8"/>
        <rFont val="Calibri"/>
        <family val="2"/>
      </rPr>
      <t>³</t>
    </r>
  </si>
  <si>
    <r>
      <t>522,3 тыс.м</t>
    </r>
    <r>
      <rPr>
        <sz val="11"/>
        <color indexed="8"/>
        <rFont val="Calibri"/>
        <family val="2"/>
      </rPr>
      <t>³</t>
    </r>
  </si>
  <si>
    <t>1628,18 за 1 Гкал</t>
  </si>
  <si>
    <r>
      <t>55,85 за 1 м</t>
    </r>
    <r>
      <rPr>
        <sz val="11"/>
        <color indexed="8"/>
        <rFont val="Calibri"/>
        <family val="2"/>
      </rPr>
      <t>²</t>
    </r>
  </si>
  <si>
    <t xml:space="preserve">1628,18 за 1 Гкал </t>
  </si>
  <si>
    <t>358,2  руб. с чел.</t>
  </si>
  <si>
    <r>
      <t>97,87 руб. за 1 м</t>
    </r>
    <r>
      <rPr>
        <sz val="11"/>
        <color indexed="8"/>
        <rFont val="Calibri"/>
        <family val="2"/>
      </rPr>
      <t>³</t>
    </r>
    <r>
      <rPr>
        <sz val="6.6"/>
        <color indexed="8"/>
        <rFont val="Calibri"/>
        <family val="2"/>
      </rPr>
      <t xml:space="preserve">  </t>
    </r>
  </si>
  <si>
    <r>
      <t>68,21 за 1 м</t>
    </r>
    <r>
      <rPr>
        <sz val="11"/>
        <color indexed="8"/>
        <rFont val="Calibri"/>
        <family val="2"/>
      </rPr>
      <t>²</t>
    </r>
  </si>
  <si>
    <t>1776,29 за 1 Гкал</t>
  </si>
  <si>
    <t xml:space="preserve">1776,29за 1 Гкал </t>
  </si>
  <si>
    <r>
      <t>119,39 руб. за 1 м</t>
    </r>
    <r>
      <rPr>
        <sz val="11"/>
        <color indexed="8"/>
        <rFont val="Calibri"/>
        <family val="2"/>
      </rPr>
      <t>³</t>
    </r>
    <r>
      <rPr>
        <sz val="6.6"/>
        <color indexed="8"/>
        <rFont val="Calibri"/>
        <family val="2"/>
      </rPr>
      <t xml:space="preserve"> </t>
    </r>
  </si>
  <si>
    <t>436,97 руб. с чел.</t>
  </si>
  <si>
    <t>7446 Гкал</t>
  </si>
  <si>
    <t>1033 Гкал</t>
  </si>
  <si>
    <t>а. Годовая бухгалтерская отчетность имеется.</t>
  </si>
  <si>
    <t>б. Сведения о доходах и расходах.</t>
  </si>
  <si>
    <t>Общая площадь                                                                     тыс.м²</t>
  </si>
  <si>
    <t>Страховые взносы                                                              тыс.руб.</t>
  </si>
  <si>
    <t>ГСМ                                                                                       тыс.руб.</t>
  </si>
  <si>
    <t>Фонд оплаты труда                                                             тыс.руб.</t>
  </si>
  <si>
    <t xml:space="preserve">Материалы                                                                           тыс.руб. </t>
  </si>
  <si>
    <t>Ремонт и техническое обслуживание                              тыс.руб.</t>
  </si>
  <si>
    <t>Общеэксплуатационные расходы                                     тыс.руб.</t>
  </si>
  <si>
    <t>Услуги по управлению                                                        тыс.руб.</t>
  </si>
  <si>
    <t>Амортизация (аренда) машин и механизмов                 тыс.руб.</t>
  </si>
  <si>
    <t>Прочие прямые расходы - всего:                                      тыс.руб.</t>
  </si>
  <si>
    <t>Итого расходов по эксплуатации                                       тыс.руб.</t>
  </si>
  <si>
    <t>Прибыль                                                                               тыс.руб.</t>
  </si>
  <si>
    <t>Доходы                                                                                 тыс.руб.</t>
  </si>
  <si>
    <t xml:space="preserve">  - Сведения о фактах выявления ненадлежащего качества услуг и работ и превышения установленной продолжительности перерывов в оказании услуг или выполнение работ не в соответствии с устанавливываемыми Правительством Российской Федерации правилами содержания общего имущества в МКД и правилами предоставления коммунальных услуг собственникам и пользователям помещений в МКД и жилых домах - отсутствуют.</t>
  </si>
  <si>
    <t xml:space="preserve">  5. Привлечение Управляющей организации к административной ответственности - отсутствует.</t>
  </si>
  <si>
    <t>6. Информация о стоимости работ (услуг) 2014 г.</t>
  </si>
  <si>
    <t>7.  Информация о ценах (тарифах) на коммунальные ресурсы (2014 год).</t>
  </si>
  <si>
    <t xml:space="preserve">Приложение 2 к Постановлению №  54/34   "Об установлении тарифов на тепловую энергию, поставляемую теплоснабжающими организациями потребителям Ашинского муниципального района"  от 11.12.13 г. Государственный комитет "Единый тарифный орган Челябинской области".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27/45 от 27.06.2014 г. " Об установлении льготного тарифа на тепловую энергию, поставляемую ООО "Уральская Теплоэнергетическая Компания" населению Симского городского поселения Ашинского муниципального района."Государственный комитет "Единый тарифный орган Челябинской области".  </t>
  </si>
  <si>
    <t xml:space="preserve">Приложение № 1  к Постановлению № 57/47   "Об установлении тарифов на тепловую энергию, поставляемую теплоснабжающими организациями потребителям Ашинского муниципального района"  от 18.12.13 г.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27/47  от 27.06.2014 г. об установлении льготного тарифа на тепловую энергию, поставляемую ООО "Горкомсети" (котельная по улице 40 лет Октября, 15а) населению Симского городского поселения Ашинского муниципального района."Государственный комитет "Единый тарифный орган Челябинской области".  </t>
  </si>
  <si>
    <t xml:space="preserve">Приложение № 1 к Постановлению № 57/47   "Об установлении тарифов на тепловую энергию, поставляемую теплоснабжающими организациями потребителям Ашинского муниципального района"  от 18.12.13 г. Государственный комитет "Единый тарифный орган Челябинской области".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27/47  от 27.06.2014 г. об установлении льготного тарифа на тепловую энергию, поставляемую ООО "Горкомсети" (котельная по улице 40 лет Октября, 15а) населению Симского городского поселения Ашинского муниципального района." Государственный комитет "Единый тарифный орган Челябинской области".  </t>
  </si>
  <si>
    <t xml:space="preserve">Приложение 2 к Постановлению №  54/34   "Об установлении тарифов на тепловую энергию, поставляемую теплоснабжающими организациями потребителям Ашинского муниципального района"  от 11.12.13 г. Государственный комитет "Единый тарифный орган Челябинской области".   Постановление №   53/72 от 05.12.2013 г. "О внесении измененний в некоторые постановления Государственного комитета "Единый тарифный орган Челябинской области". Приложение к Постановлению № 27/45 от 27.06.2014 г. " Об установлении льготного тарифа на тепловую энергию, поставляемую ООО "Уральская Теплоэнергетическая Компания" населению Симского городского поселения Ашинского муниципального района."Государственный комитет "Единый тарифный орган Челябинской области".  </t>
  </si>
  <si>
    <t xml:space="preserve">   - Сведения о количестве случаев снижения платы за нарушение качества коммунальных услуг и за превышение установленой продолжительности   перерывов в их оказании за последний календарный год - 12 шт.</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</si>
</sst>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style="thin"/>
      <right style="medium"/>
      <top style="medium"/>
      <bottom>
        <color indexed="63"/>
      </bottom>
    </border>
    <border>
      <left/>
      <right/>
      <top/>
      <bottom style="medium"/>
    </border>
    <border>
      <left/>
      <right/>
      <top style="medium"/>
      <bottom/>
    </border>
    <border>
      <left style="medium"/>
      <right/>
      <top/>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26">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6" fillId="11" borderId="21"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11" borderId="13" xfId="0" applyFill="1" applyBorder="1" applyAlignment="1">
      <alignment vertical="top" wrapText="1"/>
    </xf>
    <xf numFmtId="0" fontId="3" fillId="34" borderId="22" xfId="0" applyFont="1" applyFill="1" applyBorder="1" applyAlignment="1">
      <alignment horizontal="center" vertical="top"/>
    </xf>
    <xf numFmtId="0" fontId="3" fillId="34" borderId="23"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4" xfId="0" applyFont="1" applyFill="1" applyBorder="1" applyAlignment="1">
      <alignment horizont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5" fillId="31" borderId="26" xfId="0" applyFont="1" applyFill="1" applyBorder="1" applyAlignment="1">
      <alignment wrapText="1"/>
    </xf>
    <xf numFmtId="0" fontId="46" fillId="31" borderId="27" xfId="0" applyFont="1" applyFill="1" applyBorder="1" applyAlignment="1">
      <alignment horizontal="center" wrapText="1"/>
    </xf>
    <xf numFmtId="0" fontId="46" fillId="31" borderId="26" xfId="0" applyFont="1" applyFill="1" applyBorder="1" applyAlignment="1">
      <alignment wrapText="1"/>
    </xf>
    <xf numFmtId="0" fontId="46" fillId="31" borderId="26"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8" xfId="0" applyFont="1" applyFill="1" applyBorder="1" applyAlignment="1">
      <alignment vertical="top" wrapText="1"/>
    </xf>
    <xf numFmtId="2" fontId="5" fillId="0" borderId="25"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28"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7"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1"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32" xfId="53" applyFont="1" applyBorder="1" applyAlignment="1">
      <alignment vertical="center"/>
      <protection/>
    </xf>
    <xf numFmtId="0" fontId="8" fillId="0" borderId="33" xfId="53" applyFont="1" applyBorder="1" applyAlignment="1">
      <alignment vertical="center"/>
      <protection/>
    </xf>
    <xf numFmtId="171" fontId="5" fillId="0" borderId="0" xfId="53" applyNumberFormat="1">
      <alignment/>
      <protection/>
    </xf>
    <xf numFmtId="172" fontId="5" fillId="0" borderId="0" xfId="53" applyNumberFormat="1">
      <alignment/>
      <protection/>
    </xf>
    <xf numFmtId="2" fontId="0" fillId="33" borderId="10" xfId="0" applyNumberFormat="1" applyFill="1" applyBorder="1" applyAlignment="1">
      <alignment/>
    </xf>
    <xf numFmtId="2" fontId="0" fillId="33" borderId="13" xfId="0" applyNumberFormat="1" applyFill="1" applyBorder="1" applyAlignment="1">
      <alignment/>
    </xf>
    <xf numFmtId="2" fontId="0" fillId="33" borderId="12" xfId="0" applyNumberFormat="1" applyFill="1" applyBorder="1" applyAlignment="1">
      <alignment/>
    </xf>
    <xf numFmtId="172" fontId="0" fillId="33" borderId="12" xfId="0" applyNumberFormat="1" applyFill="1" applyBorder="1" applyAlignment="1">
      <alignment/>
    </xf>
    <xf numFmtId="2" fontId="0" fillId="0" borderId="10" xfId="0" applyNumberFormat="1" applyBorder="1" applyAlignment="1">
      <alignment/>
    </xf>
    <xf numFmtId="0" fontId="0" fillId="0" borderId="0" xfId="0" applyBorder="1" applyAlignment="1">
      <alignment/>
    </xf>
    <xf numFmtId="0" fontId="0" fillId="0" borderId="0" xfId="0" applyBorder="1" applyAlignment="1">
      <alignment vertical="top" wrapText="1"/>
    </xf>
    <xf numFmtId="0" fontId="35" fillId="35" borderId="0" xfId="0" applyFont="1" applyFill="1" applyBorder="1" applyAlignment="1">
      <alignment/>
    </xf>
    <xf numFmtId="0" fontId="0" fillId="0" borderId="0" xfId="0" applyAlignment="1">
      <alignment wrapText="1"/>
    </xf>
    <xf numFmtId="2" fontId="0" fillId="33" borderId="34" xfId="0" applyNumberFormat="1" applyFill="1" applyBorder="1" applyAlignment="1">
      <alignment/>
    </xf>
    <xf numFmtId="2" fontId="0" fillId="33" borderId="15" xfId="0" applyNumberFormat="1" applyFill="1" applyBorder="1" applyAlignment="1">
      <alignment/>
    </xf>
    <xf numFmtId="2" fontId="0" fillId="33" borderId="0" xfId="0" applyNumberFormat="1" applyFill="1" applyBorder="1" applyAlignment="1">
      <alignment/>
    </xf>
    <xf numFmtId="2" fontId="0" fillId="0" borderId="0" xfId="0" applyNumberFormat="1" applyBorder="1" applyAlignment="1">
      <alignment/>
    </xf>
    <xf numFmtId="0" fontId="35" fillId="0" borderId="0" xfId="0" applyFont="1"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2" fillId="0" borderId="0" xfId="0" applyFont="1" applyAlignment="1">
      <alignment horizontal="left" vertical="center" wrapText="1"/>
    </xf>
    <xf numFmtId="0" fontId="47" fillId="0" borderId="0" xfId="0" applyFont="1" applyAlignment="1">
      <alignment horizontal="center" wrapText="1"/>
    </xf>
    <xf numFmtId="0" fontId="47" fillId="0" borderId="0" xfId="0" applyFont="1" applyAlignment="1">
      <alignment horizontal="center"/>
    </xf>
    <xf numFmtId="0" fontId="0" fillId="0" borderId="0" xfId="0" applyAlignment="1">
      <alignment horizontal="left" wrapText="1"/>
    </xf>
    <xf numFmtId="0" fontId="0" fillId="0" borderId="0" xfId="0" applyBorder="1" applyAlignment="1">
      <alignment horizontal="left" wrapText="1"/>
    </xf>
    <xf numFmtId="0" fontId="0" fillId="19" borderId="0" xfId="0" applyFill="1" applyBorder="1" applyAlignment="1">
      <alignment horizontal="left" vertical="top" wrapText="1"/>
    </xf>
    <xf numFmtId="0" fontId="35" fillId="39" borderId="35"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6" xfId="0" applyBorder="1" applyAlignment="1">
      <alignment horizontal="center" wrapText="1"/>
    </xf>
    <xf numFmtId="0" fontId="0" fillId="0" borderId="25"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0" xfId="0" applyBorder="1" applyAlignment="1">
      <alignment horizont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8" fillId="0" borderId="38"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39" xfId="53" applyFont="1" applyBorder="1" applyAlignment="1">
      <alignment horizontal="center" vertical="center" wrapText="1"/>
      <protection/>
    </xf>
    <xf numFmtId="0" fontId="0" fillId="36" borderId="16"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40" xfId="0" applyFill="1" applyBorder="1" applyAlignment="1">
      <alignment horizontal="center" vertical="center" wrapText="1"/>
    </xf>
    <xf numFmtId="0" fontId="0" fillId="36" borderId="16" xfId="0" applyFill="1" applyBorder="1" applyAlignment="1">
      <alignment horizontal="center" wrapText="1"/>
    </xf>
    <xf numFmtId="0" fontId="0" fillId="36" borderId="13" xfId="0" applyFill="1" applyBorder="1" applyAlignment="1">
      <alignment horizontal="center" wrapText="1"/>
    </xf>
    <xf numFmtId="0" fontId="2"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13">
      <selection activeCell="G39" sqref="G39"/>
    </sheetView>
  </sheetViews>
  <sheetFormatPr defaultColWidth="9.140625" defaultRowHeight="15"/>
  <cols>
    <col min="1" max="1" width="26.7109375" style="0" customWidth="1"/>
    <col min="2" max="2" width="41.421875" style="0" customWidth="1"/>
  </cols>
  <sheetData>
    <row r="1" spans="1:2" ht="42.75" customHeight="1">
      <c r="A1" s="95" t="s">
        <v>31</v>
      </c>
      <c r="B1" s="96"/>
    </row>
    <row r="2" ht="15.75" thickBot="1"/>
    <row r="3" spans="1:2" ht="15.75" thickBot="1">
      <c r="A3" s="23" t="s">
        <v>1</v>
      </c>
      <c r="B3" s="24" t="s">
        <v>0</v>
      </c>
    </row>
    <row r="4" spans="1:2" ht="60">
      <c r="A4" s="37" t="s">
        <v>32</v>
      </c>
      <c r="B4" s="38" t="s">
        <v>131</v>
      </c>
    </row>
    <row r="5" spans="1:2" ht="120">
      <c r="A5" s="35" t="s">
        <v>33</v>
      </c>
      <c r="B5" s="36" t="s">
        <v>38</v>
      </c>
    </row>
    <row r="6" spans="1:2" ht="90">
      <c r="A6" s="35" t="s">
        <v>34</v>
      </c>
      <c r="B6" s="36" t="s">
        <v>197</v>
      </c>
    </row>
    <row r="7" spans="1:2" ht="75">
      <c r="A7" s="35" t="s">
        <v>130</v>
      </c>
      <c r="B7" s="36" t="s">
        <v>133</v>
      </c>
    </row>
    <row r="8" spans="1:2" ht="135">
      <c r="A8" s="35" t="s">
        <v>36</v>
      </c>
      <c r="B8" s="2" t="s">
        <v>39</v>
      </c>
    </row>
    <row r="9" spans="1:2" ht="150">
      <c r="A9" s="35" t="s">
        <v>37</v>
      </c>
      <c r="B9" s="2" t="s">
        <v>39</v>
      </c>
    </row>
    <row r="11" spans="1:2" ht="39.75" customHeight="1">
      <c r="A11" s="97" t="s">
        <v>35</v>
      </c>
      <c r="B11" s="97"/>
    </row>
    <row r="12" ht="15.75" thickBot="1"/>
    <row r="13" spans="1:2" ht="14.25" customHeight="1">
      <c r="A13" s="39" t="s">
        <v>46</v>
      </c>
      <c r="B13" s="40" t="s">
        <v>48</v>
      </c>
    </row>
    <row r="14" spans="1:2" ht="15.75" thickBot="1">
      <c r="A14" s="41" t="s">
        <v>47</v>
      </c>
      <c r="B14" s="42" t="s">
        <v>49</v>
      </c>
    </row>
    <row r="15" spans="1:2" ht="15.75" thickBot="1">
      <c r="A15" s="43" t="s">
        <v>50</v>
      </c>
      <c r="B15" s="44">
        <v>1688.6</v>
      </c>
    </row>
    <row r="16" spans="1:2" ht="15.75" thickBot="1">
      <c r="A16" s="43" t="s">
        <v>51</v>
      </c>
      <c r="B16" s="44">
        <v>1640</v>
      </c>
    </row>
    <row r="17" spans="1:2" ht="15.75" thickBot="1">
      <c r="A17" s="43" t="s">
        <v>52</v>
      </c>
      <c r="B17" s="44">
        <v>1595.3</v>
      </c>
    </row>
    <row r="18" spans="1:2" ht="15.75" thickBot="1">
      <c r="A18" s="43" t="s">
        <v>53</v>
      </c>
      <c r="B18" s="44">
        <v>1497.3</v>
      </c>
    </row>
    <row r="19" spans="1:2" ht="15.75" thickBot="1">
      <c r="A19" s="43" t="s">
        <v>54</v>
      </c>
      <c r="B19" s="44">
        <v>1497.5</v>
      </c>
    </row>
    <row r="20" spans="1:2" ht="15.75" thickBot="1">
      <c r="A20" s="43" t="s">
        <v>55</v>
      </c>
      <c r="B20" s="44">
        <v>1487.1</v>
      </c>
    </row>
    <row r="21" spans="1:2" ht="15.75" thickBot="1">
      <c r="A21" s="43" t="s">
        <v>56</v>
      </c>
      <c r="B21" s="44">
        <v>1497.2</v>
      </c>
    </row>
    <row r="22" spans="1:2" ht="15.75" thickBot="1">
      <c r="A22" s="43" t="s">
        <v>57</v>
      </c>
      <c r="B22" s="44">
        <v>4455.6</v>
      </c>
    </row>
    <row r="23" spans="1:2" ht="15.75" thickBot="1">
      <c r="A23" s="43" t="s">
        <v>58</v>
      </c>
      <c r="B23" s="44">
        <v>2759.07</v>
      </c>
    </row>
    <row r="24" spans="1:2" ht="15.75" thickBot="1">
      <c r="A24" s="43" t="s">
        <v>59</v>
      </c>
      <c r="B24" s="44">
        <v>712.4</v>
      </c>
    </row>
    <row r="25" spans="1:2" ht="15.75" thickBot="1">
      <c r="A25" s="43" t="s">
        <v>60</v>
      </c>
      <c r="B25" s="44">
        <v>900.9</v>
      </c>
    </row>
    <row r="26" spans="1:2" ht="15.75" thickBot="1">
      <c r="A26" s="43" t="s">
        <v>61</v>
      </c>
      <c r="B26" s="44">
        <v>3299.3</v>
      </c>
    </row>
    <row r="27" spans="1:2" ht="15.75" thickBot="1">
      <c r="A27" s="43" t="s">
        <v>62</v>
      </c>
      <c r="B27" s="44">
        <v>286.3</v>
      </c>
    </row>
    <row r="28" spans="1:2" ht="15.75" thickBot="1">
      <c r="A28" s="43" t="s">
        <v>63</v>
      </c>
      <c r="B28" s="44">
        <v>601.7</v>
      </c>
    </row>
    <row r="29" spans="1:2" ht="15.75" thickBot="1">
      <c r="A29" s="43" t="s">
        <v>64</v>
      </c>
      <c r="B29" s="44">
        <v>421.5</v>
      </c>
    </row>
    <row r="30" spans="1:2" ht="15.75" thickBot="1">
      <c r="A30" s="43" t="s">
        <v>65</v>
      </c>
      <c r="B30" s="44">
        <v>566.2</v>
      </c>
    </row>
    <row r="31" spans="1:2" ht="15.75" thickBot="1">
      <c r="A31" s="43" t="s">
        <v>66</v>
      </c>
      <c r="B31" s="44">
        <v>525.6</v>
      </c>
    </row>
    <row r="32" spans="1:2" ht="15.75" thickBot="1">
      <c r="A32" s="43" t="s">
        <v>67</v>
      </c>
      <c r="B32" s="44">
        <v>604.1</v>
      </c>
    </row>
    <row r="33" spans="1:2" ht="15.75" thickBot="1">
      <c r="A33" s="43" t="s">
        <v>68</v>
      </c>
      <c r="B33" s="44">
        <v>484.3</v>
      </c>
    </row>
    <row r="34" spans="1:2" ht="15.75" thickBot="1">
      <c r="A34" s="45" t="s">
        <v>69</v>
      </c>
      <c r="B34" s="44">
        <v>1065.8</v>
      </c>
    </row>
    <row r="35" spans="1:2" ht="15.75" thickBot="1">
      <c r="A35" s="45" t="s">
        <v>70</v>
      </c>
      <c r="B35" s="44">
        <v>862.1</v>
      </c>
    </row>
    <row r="36" spans="1:2" ht="15.75" thickBot="1">
      <c r="A36" s="45" t="s">
        <v>71</v>
      </c>
      <c r="B36" s="44">
        <v>146.3</v>
      </c>
    </row>
    <row r="37" spans="1:2" ht="15.75" thickBot="1">
      <c r="A37" s="45" t="s">
        <v>72</v>
      </c>
      <c r="B37" s="44">
        <v>256.3</v>
      </c>
    </row>
    <row r="38" spans="1:2" ht="15.75" thickBot="1">
      <c r="A38" s="45" t="s">
        <v>73</v>
      </c>
      <c r="B38" s="44">
        <v>291.3</v>
      </c>
    </row>
    <row r="39" spans="1:2" ht="15.75" thickBot="1">
      <c r="A39" s="45" t="s">
        <v>74</v>
      </c>
      <c r="B39" s="44">
        <v>319.5</v>
      </c>
    </row>
    <row r="40" spans="1:2" ht="15.75" thickBot="1">
      <c r="A40" s="45" t="s">
        <v>75</v>
      </c>
      <c r="B40" s="44">
        <v>335.8</v>
      </c>
    </row>
    <row r="41" spans="1:2" ht="15.75" thickBot="1">
      <c r="A41" s="45" t="s">
        <v>76</v>
      </c>
      <c r="B41" s="44">
        <v>330.9</v>
      </c>
    </row>
    <row r="42" spans="1:2" ht="15.75" thickBot="1">
      <c r="A42" s="45" t="s">
        <v>77</v>
      </c>
      <c r="B42" s="44">
        <v>134.3</v>
      </c>
    </row>
    <row r="43" spans="1:2" ht="15.75" thickBot="1">
      <c r="A43" s="45" t="s">
        <v>237</v>
      </c>
      <c r="B43" s="44">
        <v>569.1</v>
      </c>
    </row>
    <row r="44" spans="1:2" ht="15.75" thickBot="1">
      <c r="A44" s="45" t="s">
        <v>78</v>
      </c>
      <c r="B44" s="44">
        <v>2283.1</v>
      </c>
    </row>
    <row r="45" spans="1:2" ht="15.75" thickBot="1">
      <c r="A45" s="45" t="s">
        <v>79</v>
      </c>
      <c r="B45" s="44">
        <v>2635.8</v>
      </c>
    </row>
    <row r="46" spans="1:2" ht="15.75" thickBot="1">
      <c r="A46" s="45" t="s">
        <v>80</v>
      </c>
      <c r="B46" s="44">
        <v>3689.9</v>
      </c>
    </row>
    <row r="47" spans="1:2" ht="15.75" thickBot="1">
      <c r="A47" s="45" t="s">
        <v>81</v>
      </c>
      <c r="B47" s="44">
        <v>2640.6</v>
      </c>
    </row>
    <row r="48" spans="1:2" ht="15.75" thickBot="1">
      <c r="A48" s="45" t="s">
        <v>82</v>
      </c>
      <c r="B48" s="44">
        <v>5327.9</v>
      </c>
    </row>
    <row r="49" spans="1:2" ht="15.75" thickBot="1">
      <c r="A49" s="45" t="s">
        <v>83</v>
      </c>
      <c r="B49" s="44">
        <v>5266.4</v>
      </c>
    </row>
    <row r="50" spans="1:2" ht="15.75" thickBot="1">
      <c r="A50" s="45" t="s">
        <v>84</v>
      </c>
      <c r="B50" s="44">
        <v>4576.1</v>
      </c>
    </row>
    <row r="51" spans="1:2" ht="15.75" thickBot="1">
      <c r="A51" s="46" t="s">
        <v>85</v>
      </c>
      <c r="B51" s="44">
        <v>3250.6</v>
      </c>
    </row>
    <row r="52" spans="1:2" ht="15.75" thickBot="1">
      <c r="A52" s="46" t="s">
        <v>86</v>
      </c>
      <c r="B52" s="44">
        <v>4479.4</v>
      </c>
    </row>
    <row r="53" spans="1:2" ht="15.75" thickBot="1">
      <c r="A53" s="46" t="s">
        <v>87</v>
      </c>
      <c r="B53" s="44">
        <v>3232.5</v>
      </c>
    </row>
    <row r="54" spans="1:2" ht="15.75" thickBot="1">
      <c r="A54" s="46" t="s">
        <v>88</v>
      </c>
      <c r="B54" s="44">
        <v>2146.7</v>
      </c>
    </row>
    <row r="55" spans="1:2" ht="15.75" thickBot="1">
      <c r="A55" s="46" t="s">
        <v>89</v>
      </c>
      <c r="B55" s="44">
        <v>2079</v>
      </c>
    </row>
    <row r="56" spans="1:2" ht="15.75" thickBot="1">
      <c r="A56" s="46" t="s">
        <v>90</v>
      </c>
      <c r="B56" s="44">
        <v>4585.2</v>
      </c>
    </row>
    <row r="57" spans="1:2" ht="15.75" thickBot="1">
      <c r="A57" s="46" t="s">
        <v>91</v>
      </c>
      <c r="B57" s="44">
        <v>2674.1</v>
      </c>
    </row>
    <row r="58" spans="1:2" ht="15.75" thickBot="1">
      <c r="A58" s="46" t="s">
        <v>92</v>
      </c>
      <c r="B58" s="44">
        <v>1479.3</v>
      </c>
    </row>
    <row r="59" spans="1:2" ht="15.75" thickBot="1">
      <c r="A59" s="46" t="s">
        <v>93</v>
      </c>
      <c r="B59" s="44">
        <v>1503.8</v>
      </c>
    </row>
    <row r="60" spans="1:2" ht="15.75" thickBot="1">
      <c r="A60" s="45" t="s">
        <v>94</v>
      </c>
      <c r="B60" s="44">
        <v>4413.8</v>
      </c>
    </row>
    <row r="61" spans="1:2" ht="15.75" thickBot="1">
      <c r="A61" s="45" t="s">
        <v>95</v>
      </c>
      <c r="B61" s="44">
        <v>3290.6</v>
      </c>
    </row>
    <row r="62" spans="1:2" ht="15.75" thickBot="1">
      <c r="A62" s="45" t="s">
        <v>96</v>
      </c>
      <c r="B62" s="44">
        <v>3343.3</v>
      </c>
    </row>
    <row r="63" spans="1:2" ht="15.75" thickBot="1">
      <c r="A63" s="45" t="s">
        <v>97</v>
      </c>
      <c r="B63" s="44">
        <v>2046</v>
      </c>
    </row>
    <row r="64" spans="1:2" ht="15.75" thickBot="1">
      <c r="A64" s="46" t="s">
        <v>98</v>
      </c>
      <c r="B64" s="44">
        <v>871.1</v>
      </c>
    </row>
    <row r="65" spans="1:2" ht="15.75" thickBot="1">
      <c r="A65" s="46" t="s">
        <v>99</v>
      </c>
      <c r="B65" s="44">
        <v>247.8</v>
      </c>
    </row>
    <row r="66" spans="1:2" ht="15.75" thickBot="1">
      <c r="A66" s="46" t="s">
        <v>100</v>
      </c>
      <c r="B66" s="44">
        <v>1096.1</v>
      </c>
    </row>
    <row r="67" spans="1:2" ht="15.75" thickBot="1">
      <c r="A67" s="45" t="s">
        <v>101</v>
      </c>
      <c r="B67" s="44">
        <v>2132.5</v>
      </c>
    </row>
    <row r="68" spans="1:2" ht="15.75" thickBot="1">
      <c r="A68" s="46" t="s">
        <v>102</v>
      </c>
      <c r="B68" s="44">
        <v>642.2</v>
      </c>
    </row>
    <row r="69" spans="1:2" ht="15.75" thickBot="1">
      <c r="A69" s="46" t="s">
        <v>103</v>
      </c>
      <c r="B69" s="44">
        <v>350.1</v>
      </c>
    </row>
    <row r="70" spans="1:2" ht="15.75" thickBot="1">
      <c r="A70" s="46" t="s">
        <v>104</v>
      </c>
      <c r="B70" s="44">
        <v>558.9</v>
      </c>
    </row>
    <row r="71" spans="1:2" ht="15.75" thickBot="1">
      <c r="A71" s="46" t="s">
        <v>105</v>
      </c>
      <c r="B71" s="44">
        <v>713.6</v>
      </c>
    </row>
    <row r="72" spans="1:2" ht="15.75" thickBot="1">
      <c r="A72" s="46" t="s">
        <v>106</v>
      </c>
      <c r="B72" s="44">
        <v>731.7</v>
      </c>
    </row>
    <row r="73" spans="1:2" ht="15.75" thickBot="1">
      <c r="A73" s="46" t="s">
        <v>107</v>
      </c>
      <c r="B73" s="44">
        <v>4513.8</v>
      </c>
    </row>
    <row r="74" spans="1:2" ht="15.75" thickBot="1">
      <c r="A74" s="46" t="s">
        <v>108</v>
      </c>
      <c r="B74" s="44">
        <v>3389.6</v>
      </c>
    </row>
    <row r="75" spans="1:2" ht="15.75" thickBot="1">
      <c r="A75" s="46" t="s">
        <v>109</v>
      </c>
      <c r="B75" s="44">
        <v>3222.4</v>
      </c>
    </row>
    <row r="76" spans="1:2" ht="15.75" thickBot="1">
      <c r="A76" s="46" t="s">
        <v>110</v>
      </c>
      <c r="B76" s="44">
        <v>3396.9</v>
      </c>
    </row>
    <row r="77" spans="1:2" ht="15.75" thickBot="1">
      <c r="A77" s="46" t="s">
        <v>111</v>
      </c>
      <c r="B77" s="44">
        <v>4441.3</v>
      </c>
    </row>
    <row r="78" spans="1:2" ht="15.75" thickBot="1">
      <c r="A78" s="46" t="s">
        <v>112</v>
      </c>
      <c r="B78" s="44">
        <v>5729.3</v>
      </c>
    </row>
    <row r="79" spans="1:2" ht="15.75" thickBot="1">
      <c r="A79" s="46" t="s">
        <v>113</v>
      </c>
      <c r="B79" s="44">
        <v>3380.4</v>
      </c>
    </row>
    <row r="80" spans="1:2" ht="15.75" thickBot="1">
      <c r="A80" s="46" t="s">
        <v>114</v>
      </c>
      <c r="B80" s="44">
        <v>3319.7</v>
      </c>
    </row>
    <row r="81" spans="1:2" ht="15.75" thickBot="1">
      <c r="A81" s="46" t="s">
        <v>115</v>
      </c>
      <c r="B81" s="44">
        <v>4605.8</v>
      </c>
    </row>
    <row r="82" spans="1:2" ht="15.75" thickBot="1">
      <c r="A82" s="46" t="s">
        <v>116</v>
      </c>
      <c r="B82" s="44">
        <v>3298.5</v>
      </c>
    </row>
    <row r="83" spans="1:2" ht="15.75" thickBot="1">
      <c r="A83" s="46" t="s">
        <v>117</v>
      </c>
      <c r="B83" s="44">
        <v>1284.3</v>
      </c>
    </row>
    <row r="84" spans="1:2" ht="15.75" thickBot="1">
      <c r="A84" s="46" t="s">
        <v>118</v>
      </c>
      <c r="B84" s="44">
        <v>2607.9</v>
      </c>
    </row>
    <row r="85" spans="1:2" ht="15.75" thickBot="1">
      <c r="A85" s="46" t="s">
        <v>119</v>
      </c>
      <c r="B85" s="44">
        <v>4320</v>
      </c>
    </row>
    <row r="86" spans="1:2" ht="15.75" thickBot="1">
      <c r="A86" s="46" t="s">
        <v>120</v>
      </c>
      <c r="B86" s="44">
        <v>2418.6</v>
      </c>
    </row>
    <row r="87" spans="1:2" ht="15.75" thickBot="1">
      <c r="A87" s="46" t="s">
        <v>121</v>
      </c>
      <c r="B87" s="44">
        <v>2675.3</v>
      </c>
    </row>
    <row r="88" spans="1:2" ht="15.75" thickBot="1">
      <c r="A88" s="46" t="s">
        <v>122</v>
      </c>
      <c r="B88" s="44">
        <v>4340.7</v>
      </c>
    </row>
    <row r="89" spans="1:2" ht="15.75" thickBot="1">
      <c r="A89" s="46" t="s">
        <v>123</v>
      </c>
      <c r="B89" s="44">
        <v>4598.2</v>
      </c>
    </row>
    <row r="90" spans="1:2" ht="15.75" thickBot="1">
      <c r="A90" s="46" t="s">
        <v>124</v>
      </c>
      <c r="B90" s="44">
        <v>3364.9</v>
      </c>
    </row>
    <row r="91" spans="1:2" ht="15.75" thickBot="1">
      <c r="A91" s="46" t="s">
        <v>125</v>
      </c>
      <c r="B91" s="44">
        <v>4596.9</v>
      </c>
    </row>
    <row r="92" spans="1:2" ht="15.75" thickBot="1">
      <c r="A92" s="46" t="s">
        <v>126</v>
      </c>
      <c r="B92" s="44">
        <v>4504</v>
      </c>
    </row>
    <row r="93" spans="1:2" ht="15.75" thickBot="1">
      <c r="A93" s="46" t="s">
        <v>127</v>
      </c>
      <c r="B93" s="44">
        <v>3239.1</v>
      </c>
    </row>
    <row r="94" spans="1:2" ht="15.75" thickBot="1">
      <c r="A94" s="46" t="s">
        <v>128</v>
      </c>
      <c r="B94" s="44">
        <v>3268</v>
      </c>
    </row>
    <row r="95" spans="1:2" ht="15.75" thickBot="1">
      <c r="A95" s="50" t="s">
        <v>137</v>
      </c>
      <c r="B95" s="51">
        <v>1898.1</v>
      </c>
    </row>
    <row r="96" spans="1:2" ht="15.75" thickBot="1">
      <c r="A96" s="50" t="s">
        <v>138</v>
      </c>
      <c r="B96" s="52">
        <v>1966</v>
      </c>
    </row>
    <row r="97" spans="1:2" ht="15.75" thickBot="1">
      <c r="A97" s="50" t="s">
        <v>139</v>
      </c>
      <c r="B97" s="52">
        <v>2284.1</v>
      </c>
    </row>
    <row r="98" spans="1:2" ht="15.75" thickBot="1">
      <c r="A98" s="50" t="s">
        <v>140</v>
      </c>
      <c r="B98" s="52">
        <v>3040.3</v>
      </c>
    </row>
    <row r="99" spans="1:2" ht="15.75" thickBot="1">
      <c r="A99" s="50" t="s">
        <v>141</v>
      </c>
      <c r="B99" s="53">
        <v>1613.8</v>
      </c>
    </row>
    <row r="100" spans="1:2" ht="15.75" thickBot="1">
      <c r="A100" s="50" t="s">
        <v>142</v>
      </c>
      <c r="B100" s="54">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B36"/>
  <sheetViews>
    <sheetView view="pageBreakPreview" zoomScale="112" zoomScaleSheetLayoutView="112" zoomScalePageLayoutView="0" workbookViewId="0" topLeftCell="A22">
      <selection activeCell="B32" sqref="B32"/>
    </sheetView>
  </sheetViews>
  <sheetFormatPr defaultColWidth="9.140625" defaultRowHeight="15"/>
  <cols>
    <col min="1" max="1" width="47.00390625" style="1" customWidth="1"/>
    <col min="2" max="2" width="40.28125" style="0" customWidth="1"/>
  </cols>
  <sheetData>
    <row r="2" spans="1:2" ht="43.5" customHeight="1">
      <c r="A2" s="95" t="s">
        <v>238</v>
      </c>
      <c r="B2" s="96"/>
    </row>
    <row r="3" spans="1:2" ht="43.5" customHeight="1">
      <c r="A3" s="99" t="s">
        <v>259</v>
      </c>
      <c r="B3" s="99"/>
    </row>
    <row r="4" spans="1:2" ht="43.5" customHeight="1">
      <c r="A4" s="99" t="s">
        <v>260</v>
      </c>
      <c r="B4" s="99"/>
    </row>
    <row r="5" ht="15.75" thickBot="1"/>
    <row r="6" spans="1:2" ht="16.5" thickBot="1" thickTop="1">
      <c r="A6" s="3" t="s">
        <v>1</v>
      </c>
      <c r="B6" s="4" t="s">
        <v>0</v>
      </c>
    </row>
    <row r="7" spans="1:2" ht="31.5" thickBot="1" thickTop="1">
      <c r="A7" s="10" t="s">
        <v>5</v>
      </c>
      <c r="B7" s="9" t="s">
        <v>4</v>
      </c>
    </row>
    <row r="8" spans="1:2" ht="30" customHeight="1" thickBot="1" thickTop="1">
      <c r="A8" s="12" t="s">
        <v>190</v>
      </c>
      <c r="B8" s="8">
        <v>200.7</v>
      </c>
    </row>
    <row r="9" spans="1:2" ht="30.75" thickBot="1">
      <c r="A9" s="14" t="s">
        <v>134</v>
      </c>
      <c r="B9" s="83">
        <f>B10+B11+B12+B13</f>
        <v>4044.3050000000003</v>
      </c>
    </row>
    <row r="10" spans="1:2" ht="18.75" customHeight="1">
      <c r="A10" s="13" t="s">
        <v>200</v>
      </c>
      <c r="B10" s="7">
        <v>1851.09</v>
      </c>
    </row>
    <row r="11" spans="1:2" ht="15">
      <c r="A11" s="11" t="s">
        <v>201</v>
      </c>
      <c r="B11" s="5">
        <v>389.5</v>
      </c>
    </row>
    <row r="12" spans="1:2" ht="15">
      <c r="A12" s="11" t="s">
        <v>177</v>
      </c>
      <c r="B12" s="5">
        <v>420.315</v>
      </c>
    </row>
    <row r="13" spans="1:2" ht="15.75" thickBot="1">
      <c r="A13" s="15" t="s">
        <v>202</v>
      </c>
      <c r="B13" s="16">
        <v>1383.4</v>
      </c>
    </row>
    <row r="14" spans="1:2" ht="45.75" thickBot="1">
      <c r="A14" s="14" t="s">
        <v>189</v>
      </c>
      <c r="B14" s="6">
        <f>B15+B16+B17+B18</f>
        <v>6779.070000000001</v>
      </c>
    </row>
    <row r="15" spans="1:2" ht="15">
      <c r="A15" s="13" t="s">
        <v>188</v>
      </c>
      <c r="B15" s="7">
        <v>4509.5</v>
      </c>
    </row>
    <row r="16" spans="1:2" ht="15">
      <c r="A16" s="11" t="s">
        <v>178</v>
      </c>
      <c r="B16" s="5">
        <v>1396</v>
      </c>
    </row>
    <row r="17" spans="1:2" ht="15">
      <c r="A17" s="11" t="s">
        <v>187</v>
      </c>
      <c r="B17" s="5">
        <v>183.6</v>
      </c>
    </row>
    <row r="18" spans="1:2" ht="15.75" thickBot="1">
      <c r="A18" s="15" t="s">
        <v>186</v>
      </c>
      <c r="B18" s="16">
        <v>689.97</v>
      </c>
    </row>
    <row r="19" spans="1:2" ht="60.75" thickBot="1">
      <c r="A19" s="14" t="s">
        <v>135</v>
      </c>
      <c r="B19" s="84">
        <f>B20+B21+B22+B23+B24+B25</f>
        <v>4208.268</v>
      </c>
    </row>
    <row r="20" spans="1:2" ht="15">
      <c r="A20" s="13" t="s">
        <v>179</v>
      </c>
      <c r="B20" s="82">
        <v>1838.775</v>
      </c>
    </row>
    <row r="21" spans="1:2" ht="33" customHeight="1">
      <c r="A21" s="11" t="s">
        <v>178</v>
      </c>
      <c r="B21" s="5">
        <v>416.92</v>
      </c>
    </row>
    <row r="22" spans="1:2" ht="21" customHeight="1">
      <c r="A22" s="11" t="s">
        <v>177</v>
      </c>
      <c r="B22" s="5">
        <v>63.376</v>
      </c>
    </row>
    <row r="23" spans="1:2" ht="15">
      <c r="A23" s="11" t="s">
        <v>176</v>
      </c>
      <c r="B23" s="5">
        <v>860.697</v>
      </c>
    </row>
    <row r="24" spans="1:2" ht="15">
      <c r="A24" s="11" t="s">
        <v>180</v>
      </c>
      <c r="B24" s="5">
        <v>1.7</v>
      </c>
    </row>
    <row r="25" spans="1:2" ht="15">
      <c r="A25" s="11" t="s">
        <v>181</v>
      </c>
      <c r="B25" s="5">
        <v>1026.8</v>
      </c>
    </row>
    <row r="26" spans="1:2" ht="15">
      <c r="A26" s="11" t="s">
        <v>182</v>
      </c>
      <c r="B26" s="5">
        <v>120.9</v>
      </c>
    </row>
    <row r="27" spans="1:2" ht="15">
      <c r="A27" s="11" t="s">
        <v>183</v>
      </c>
      <c r="B27" s="5">
        <v>797.8</v>
      </c>
    </row>
    <row r="28" spans="1:2" ht="15">
      <c r="A28" s="11" t="s">
        <v>175</v>
      </c>
      <c r="B28" s="5">
        <v>828.1</v>
      </c>
    </row>
    <row r="29" spans="1:2" ht="15">
      <c r="A29" s="11" t="s">
        <v>184</v>
      </c>
      <c r="B29" s="16">
        <v>828.1</v>
      </c>
    </row>
    <row r="30" spans="1:2" ht="15.75" thickBot="1">
      <c r="A30" s="15" t="s">
        <v>185</v>
      </c>
      <c r="B30" s="16">
        <v>2952.3</v>
      </c>
    </row>
    <row r="31" spans="1:2" ht="15.75" thickBot="1">
      <c r="A31" s="17" t="s">
        <v>136</v>
      </c>
      <c r="B31" s="90">
        <f>B9+B14+B19+B26+B27+B28+B30</f>
        <v>19730.743</v>
      </c>
    </row>
    <row r="32" spans="1:2" ht="19.5" customHeight="1" thickBot="1">
      <c r="A32" s="19" t="s">
        <v>173</v>
      </c>
      <c r="B32" s="6">
        <f>B33-B31</f>
        <v>403.7570000000014</v>
      </c>
    </row>
    <row r="33" spans="1:2" ht="19.5" customHeight="1" thickBot="1">
      <c r="A33" s="18" t="s">
        <v>174</v>
      </c>
      <c r="B33" s="56">
        <v>20134.5</v>
      </c>
    </row>
    <row r="36" spans="1:2" ht="49.5" customHeight="1">
      <c r="A36" s="98"/>
      <c r="B36" s="98"/>
    </row>
  </sheetData>
  <sheetProtection/>
  <mergeCells count="4">
    <mergeCell ref="A2:B2"/>
    <mergeCell ref="A36:B36"/>
    <mergeCell ref="A3:B3"/>
    <mergeCell ref="A4:B4"/>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view="pageBreakPreview" zoomScale="112" zoomScaleSheetLayoutView="112" zoomScalePageLayoutView="0" workbookViewId="0" topLeftCell="A10">
      <selection activeCell="E21" sqref="E21"/>
    </sheetView>
  </sheetViews>
  <sheetFormatPr defaultColWidth="9.140625" defaultRowHeight="15"/>
  <cols>
    <col min="1" max="1" width="56.28125" style="1" customWidth="1"/>
    <col min="2" max="2" width="40.28125" style="0" customWidth="1"/>
  </cols>
  <sheetData>
    <row r="1" spans="1:2" ht="43.5" customHeight="1">
      <c r="A1" s="95"/>
      <c r="B1" s="96"/>
    </row>
    <row r="2" ht="15.75" thickBot="1"/>
    <row r="3" spans="1:2" ht="15.75" thickBot="1">
      <c r="A3" s="23" t="s">
        <v>1</v>
      </c>
      <c r="B3" s="24" t="s">
        <v>0</v>
      </c>
    </row>
    <row r="4" spans="1:2" ht="30">
      <c r="A4" s="22" t="s">
        <v>5</v>
      </c>
      <c r="B4" s="75" t="s">
        <v>6</v>
      </c>
    </row>
    <row r="5" spans="1:2" ht="30" customHeight="1">
      <c r="A5" s="20" t="s">
        <v>203</v>
      </c>
      <c r="B5" s="5">
        <v>7346</v>
      </c>
    </row>
    <row r="6" spans="1:2" ht="15">
      <c r="A6" s="20" t="s">
        <v>7</v>
      </c>
      <c r="B6" s="57">
        <f>B7/B5</f>
        <v>1.2905336237408114</v>
      </c>
    </row>
    <row r="7" spans="1:2" ht="30.75" customHeight="1">
      <c r="A7" s="20" t="s">
        <v>235</v>
      </c>
      <c r="B7" s="81">
        <v>9480.26</v>
      </c>
    </row>
    <row r="8" spans="1:2" ht="25.5" customHeight="1">
      <c r="A8" s="20" t="s">
        <v>261</v>
      </c>
      <c r="B8" s="81">
        <v>206.7</v>
      </c>
    </row>
    <row r="9" spans="1:2" ht="15">
      <c r="A9" s="20" t="s">
        <v>8</v>
      </c>
      <c r="B9" s="81"/>
    </row>
    <row r="10" spans="1:4" ht="18" customHeight="1">
      <c r="A10" s="20" t="s">
        <v>264</v>
      </c>
      <c r="B10" s="81">
        <v>433.53</v>
      </c>
      <c r="C10" s="92"/>
      <c r="D10" s="93"/>
    </row>
    <row r="11" spans="1:4" ht="15.75" customHeight="1">
      <c r="A11" s="20" t="s">
        <v>262</v>
      </c>
      <c r="B11" s="81">
        <v>90.77</v>
      </c>
      <c r="C11" s="92"/>
      <c r="D11" s="93"/>
    </row>
    <row r="12" spans="1:4" ht="15.75" customHeight="1">
      <c r="A12" s="20" t="s">
        <v>263</v>
      </c>
      <c r="B12" s="81">
        <v>671.02</v>
      </c>
      <c r="C12" s="92"/>
      <c r="D12" s="93"/>
    </row>
    <row r="13" spans="1:4" ht="15" customHeight="1">
      <c r="A13" s="20" t="s">
        <v>265</v>
      </c>
      <c r="B13" s="81">
        <v>21.1</v>
      </c>
      <c r="C13" s="92"/>
      <c r="D13" s="93"/>
    </row>
    <row r="14" spans="1:4" ht="18" customHeight="1">
      <c r="A14" s="20" t="s">
        <v>266</v>
      </c>
      <c r="B14" s="81">
        <v>141.53</v>
      </c>
      <c r="C14" s="92"/>
      <c r="D14" s="93"/>
    </row>
    <row r="15" spans="1:4" ht="17.25" customHeight="1">
      <c r="A15" s="20" t="s">
        <v>269</v>
      </c>
      <c r="B15" s="81">
        <v>35.6</v>
      </c>
      <c r="C15" s="92"/>
      <c r="D15" s="93"/>
    </row>
    <row r="16" spans="1:4" ht="14.25" customHeight="1">
      <c r="A16" s="20" t="s">
        <v>270</v>
      </c>
      <c r="B16" s="81">
        <v>48.29</v>
      </c>
      <c r="C16" s="92"/>
      <c r="D16" s="93"/>
    </row>
    <row r="17" spans="1:4" ht="13.5" customHeight="1">
      <c r="A17" s="21" t="s">
        <v>268</v>
      </c>
      <c r="B17" s="81">
        <v>48.29</v>
      </c>
      <c r="C17" s="92"/>
      <c r="D17" s="93"/>
    </row>
    <row r="18" spans="1:4" ht="15.75" customHeight="1">
      <c r="A18" s="21" t="s">
        <v>236</v>
      </c>
      <c r="B18" s="81">
        <v>42.23</v>
      </c>
      <c r="C18" s="92"/>
      <c r="D18" s="93"/>
    </row>
    <row r="19" spans="1:4" ht="15" customHeight="1">
      <c r="A19" s="21" t="s">
        <v>267</v>
      </c>
      <c r="B19" s="81">
        <v>248.66</v>
      </c>
      <c r="C19" s="92"/>
      <c r="D19" s="93"/>
    </row>
    <row r="20" spans="1:4" ht="17.25" customHeight="1">
      <c r="A20" s="21" t="s">
        <v>271</v>
      </c>
      <c r="B20" s="81">
        <f>B10+B11+B12+B13+B14+B15+B16+B18+B19</f>
        <v>1732.7299999999998</v>
      </c>
      <c r="C20" s="92"/>
      <c r="D20" s="92"/>
    </row>
    <row r="21" spans="1:4" ht="15">
      <c r="A21" s="21" t="s">
        <v>9</v>
      </c>
      <c r="B21" s="91">
        <f>B20/B7</f>
        <v>0.18277241341482192</v>
      </c>
      <c r="C21" s="86"/>
      <c r="D21" s="86"/>
    </row>
    <row r="22" spans="1:4" ht="17.25" customHeight="1">
      <c r="A22" s="21" t="s">
        <v>272</v>
      </c>
      <c r="B22" s="91">
        <f>B23-B20</f>
        <v>-28.029999999999745</v>
      </c>
      <c r="C22" s="86"/>
      <c r="D22" s="86"/>
    </row>
    <row r="23" spans="1:2" ht="15.75" customHeight="1">
      <c r="A23" s="21" t="s">
        <v>273</v>
      </c>
      <c r="B23" s="85">
        <v>1704.7</v>
      </c>
    </row>
    <row r="24" spans="1:2" ht="15">
      <c r="A24" s="25"/>
      <c r="B24" s="26"/>
    </row>
    <row r="25" spans="1:2" ht="19.5" customHeight="1">
      <c r="A25" s="98"/>
      <c r="B25" s="98"/>
    </row>
    <row r="26" spans="1:3" ht="46.5" customHeight="1">
      <c r="A26" s="98"/>
      <c r="B26" s="98"/>
      <c r="C26" t="s">
        <v>2</v>
      </c>
    </row>
    <row r="27" spans="1:2" ht="123" customHeight="1">
      <c r="A27" s="98"/>
      <c r="B27" s="98"/>
    </row>
    <row r="28" spans="1:2" ht="36" customHeight="1">
      <c r="A28" s="98"/>
      <c r="B28" s="98"/>
    </row>
    <row r="30" spans="1:2" ht="49.5" customHeight="1">
      <c r="A30" s="98"/>
      <c r="B30" s="98"/>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28">
      <selection activeCell="B43" sqref="B43"/>
    </sheetView>
  </sheetViews>
  <sheetFormatPr defaultColWidth="9.140625" defaultRowHeight="15"/>
  <cols>
    <col min="2" max="2" width="55.140625" style="0" customWidth="1"/>
  </cols>
  <sheetData>
    <row r="2" spans="1:3" ht="15.75">
      <c r="A2" s="101" t="s">
        <v>152</v>
      </c>
      <c r="B2" s="101"/>
      <c r="C2" s="101"/>
    </row>
    <row r="3" spans="1:3" ht="15.75">
      <c r="A3" s="101" t="s">
        <v>153</v>
      </c>
      <c r="B3" s="101"/>
      <c r="C3" s="101"/>
    </row>
    <row r="4" spans="1:3" ht="15.75">
      <c r="A4" s="101" t="s">
        <v>154</v>
      </c>
      <c r="B4" s="101"/>
      <c r="C4" s="101"/>
    </row>
    <row r="6" spans="1:5" ht="50.25" customHeight="1">
      <c r="A6" s="100" t="s">
        <v>239</v>
      </c>
      <c r="B6" s="100"/>
      <c r="C6" s="100"/>
      <c r="D6" s="62"/>
      <c r="E6" s="62"/>
    </row>
    <row r="8" ht="25.5">
      <c r="B8" s="58" t="s">
        <v>12</v>
      </c>
    </row>
    <row r="9" ht="15">
      <c r="B9" s="32" t="s">
        <v>13</v>
      </c>
    </row>
    <row r="10" ht="15">
      <c r="B10" s="32" t="s">
        <v>15</v>
      </c>
    </row>
    <row r="11" ht="15">
      <c r="B11" s="32" t="s">
        <v>16</v>
      </c>
    </row>
    <row r="12" ht="15">
      <c r="B12" s="32" t="s">
        <v>18</v>
      </c>
    </row>
    <row r="13" ht="39.75" customHeight="1">
      <c r="B13" s="58" t="s">
        <v>19</v>
      </c>
    </row>
    <row r="14" ht="15">
      <c r="B14" s="32" t="s">
        <v>20</v>
      </c>
    </row>
    <row r="15" ht="15">
      <c r="B15" s="32" t="s">
        <v>22</v>
      </c>
    </row>
    <row r="16" ht="25.5">
      <c r="B16" s="32" t="s">
        <v>23</v>
      </c>
    </row>
    <row r="17" ht="25.5">
      <c r="B17" s="32" t="s">
        <v>25</v>
      </c>
    </row>
    <row r="18" ht="15">
      <c r="B18" s="55" t="s">
        <v>143</v>
      </c>
    </row>
    <row r="19" ht="15" customHeight="1">
      <c r="B19" s="58" t="s">
        <v>155</v>
      </c>
    </row>
    <row r="20" ht="38.25">
      <c r="B20" s="55" t="s">
        <v>144</v>
      </c>
    </row>
    <row r="21" ht="38.25">
      <c r="B21" s="55" t="s">
        <v>145</v>
      </c>
    </row>
    <row r="22" ht="15">
      <c r="B22" s="55" t="s">
        <v>146</v>
      </c>
    </row>
    <row r="23" ht="15">
      <c r="B23" s="55" t="s">
        <v>147</v>
      </c>
    </row>
    <row r="24" ht="15">
      <c r="B24" s="55" t="s">
        <v>148</v>
      </c>
    </row>
    <row r="25" ht="15">
      <c r="B25" s="59" t="s">
        <v>156</v>
      </c>
    </row>
    <row r="26" ht="25.5">
      <c r="B26" s="63" t="s">
        <v>157</v>
      </c>
    </row>
    <row r="27" ht="15">
      <c r="B27" s="63" t="s">
        <v>160</v>
      </c>
    </row>
    <row r="28" ht="38.25">
      <c r="B28" s="63" t="s">
        <v>223</v>
      </c>
    </row>
    <row r="31" ht="15.75">
      <c r="A31" s="61" t="s">
        <v>240</v>
      </c>
    </row>
    <row r="32" ht="15">
      <c r="B32" t="s">
        <v>161</v>
      </c>
    </row>
    <row r="33" ht="15">
      <c r="B33" t="s">
        <v>162</v>
      </c>
    </row>
    <row r="34" ht="15">
      <c r="B34" t="s">
        <v>163</v>
      </c>
    </row>
    <row r="35" ht="15">
      <c r="B35" t="s">
        <v>158</v>
      </c>
    </row>
    <row r="37" ht="15.75">
      <c r="A37" s="61" t="s">
        <v>241</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80"/>
  <sheetViews>
    <sheetView tabSelected="1" view="pageBreakPreview" zoomScale="89" zoomScaleSheetLayoutView="89" zoomScalePageLayoutView="0" workbookViewId="0" topLeftCell="A220">
      <selection activeCell="Q266" sqref="Q266"/>
    </sheetView>
  </sheetViews>
  <sheetFormatPr defaultColWidth="9.140625" defaultRowHeight="15"/>
  <cols>
    <col min="1" max="1" width="30.7109375" style="0" customWidth="1"/>
    <col min="5" max="5" width="26.140625" style="0" customWidth="1"/>
  </cols>
  <sheetData>
    <row r="1" spans="2:5" ht="15">
      <c r="B1" s="108"/>
      <c r="C1" s="108"/>
      <c r="D1" s="108"/>
      <c r="E1" s="108"/>
    </row>
    <row r="2" spans="1:10" ht="60.75" customHeight="1">
      <c r="A2" s="106" t="s">
        <v>159</v>
      </c>
      <c r="B2" s="107"/>
      <c r="C2" s="107"/>
      <c r="D2" s="107"/>
      <c r="E2" s="107"/>
      <c r="F2" s="107"/>
      <c r="G2" s="107"/>
      <c r="H2" s="107"/>
      <c r="I2" s="107"/>
      <c r="J2" s="107"/>
    </row>
    <row r="4" spans="1:2" ht="9.75" customHeight="1" thickBot="1">
      <c r="A4" s="105" t="s">
        <v>198</v>
      </c>
      <c r="B4" s="105"/>
    </row>
    <row r="5" spans="1:10" ht="144" customHeight="1">
      <c r="A5" s="109" t="s">
        <v>149</v>
      </c>
      <c r="B5" s="110"/>
      <c r="C5" s="110"/>
      <c r="D5" s="110"/>
      <c r="E5" s="110"/>
      <c r="F5" s="110"/>
      <c r="G5" s="110"/>
      <c r="H5" s="110"/>
      <c r="I5" s="110"/>
      <c r="J5" s="111"/>
    </row>
    <row r="6" spans="1:10" ht="15">
      <c r="A6" s="112"/>
      <c r="B6" s="113"/>
      <c r="C6" s="113"/>
      <c r="D6" s="113"/>
      <c r="E6" s="113"/>
      <c r="F6" s="113"/>
      <c r="G6" s="113"/>
      <c r="H6" s="113"/>
      <c r="I6" s="113"/>
      <c r="J6" s="114"/>
    </row>
    <row r="7" spans="1:10" ht="15">
      <c r="A7" s="112"/>
      <c r="B7" s="113"/>
      <c r="C7" s="113"/>
      <c r="D7" s="113"/>
      <c r="E7" s="113"/>
      <c r="F7" s="113"/>
      <c r="G7" s="113"/>
      <c r="H7" s="113"/>
      <c r="I7" s="113"/>
      <c r="J7" s="114"/>
    </row>
    <row r="8" spans="1:10" ht="15">
      <c r="A8" s="112"/>
      <c r="B8" s="113"/>
      <c r="C8" s="113"/>
      <c r="D8" s="113"/>
      <c r="E8" s="113"/>
      <c r="F8" s="113"/>
      <c r="G8" s="113"/>
      <c r="H8" s="113"/>
      <c r="I8" s="113"/>
      <c r="J8" s="114"/>
    </row>
    <row r="9" spans="1:10" ht="15">
      <c r="A9" s="112"/>
      <c r="B9" s="113"/>
      <c r="C9" s="113"/>
      <c r="D9" s="113"/>
      <c r="E9" s="113"/>
      <c r="F9" s="113"/>
      <c r="G9" s="113"/>
      <c r="H9" s="113"/>
      <c r="I9" s="113"/>
      <c r="J9" s="114"/>
    </row>
    <row r="10" spans="1:10" ht="15">
      <c r="A10" s="112"/>
      <c r="B10" s="113"/>
      <c r="C10" s="113"/>
      <c r="D10" s="113"/>
      <c r="E10" s="113"/>
      <c r="F10" s="113"/>
      <c r="G10" s="113"/>
      <c r="H10" s="113"/>
      <c r="I10" s="113"/>
      <c r="J10" s="114"/>
    </row>
    <row r="11" spans="1:10" ht="15">
      <c r="A11" s="112"/>
      <c r="B11" s="113"/>
      <c r="C11" s="113"/>
      <c r="D11" s="113"/>
      <c r="E11" s="113"/>
      <c r="F11" s="113"/>
      <c r="G11" s="113"/>
      <c r="H11" s="113"/>
      <c r="I11" s="113"/>
      <c r="J11" s="114"/>
    </row>
    <row r="12" spans="1:10" ht="15">
      <c r="A12" s="112"/>
      <c r="B12" s="113"/>
      <c r="C12" s="113"/>
      <c r="D12" s="113"/>
      <c r="E12" s="113"/>
      <c r="F12" s="113"/>
      <c r="G12" s="113"/>
      <c r="H12" s="113"/>
      <c r="I12" s="113"/>
      <c r="J12" s="114"/>
    </row>
    <row r="13" spans="1:10" ht="15">
      <c r="A13" s="112"/>
      <c r="B13" s="113"/>
      <c r="C13" s="113"/>
      <c r="D13" s="113"/>
      <c r="E13" s="113"/>
      <c r="F13" s="113"/>
      <c r="G13" s="113"/>
      <c r="H13" s="113"/>
      <c r="I13" s="113"/>
      <c r="J13" s="114"/>
    </row>
    <row r="14" spans="1:10" ht="15">
      <c r="A14" s="112"/>
      <c r="B14" s="113"/>
      <c r="C14" s="113"/>
      <c r="D14" s="113"/>
      <c r="E14" s="113"/>
      <c r="F14" s="113"/>
      <c r="G14" s="113"/>
      <c r="H14" s="113"/>
      <c r="I14" s="113"/>
      <c r="J14" s="114"/>
    </row>
    <row r="15" spans="1:10" ht="15">
      <c r="A15" s="112"/>
      <c r="B15" s="113"/>
      <c r="C15" s="113"/>
      <c r="D15" s="113"/>
      <c r="E15" s="113"/>
      <c r="F15" s="113"/>
      <c r="G15" s="113"/>
      <c r="H15" s="113"/>
      <c r="I15" s="113"/>
      <c r="J15" s="114"/>
    </row>
    <row r="16" spans="1:10" ht="15">
      <c r="A16" s="112"/>
      <c r="B16" s="113"/>
      <c r="C16" s="113"/>
      <c r="D16" s="113"/>
      <c r="E16" s="113"/>
      <c r="F16" s="113"/>
      <c r="G16" s="113"/>
      <c r="H16" s="113"/>
      <c r="I16" s="113"/>
      <c r="J16" s="114"/>
    </row>
    <row r="17" spans="1:10" ht="15">
      <c r="A17" s="112"/>
      <c r="B17" s="113"/>
      <c r="C17" s="113"/>
      <c r="D17" s="113"/>
      <c r="E17" s="113"/>
      <c r="F17" s="113"/>
      <c r="G17" s="113"/>
      <c r="H17" s="113"/>
      <c r="I17" s="113"/>
      <c r="J17" s="114"/>
    </row>
    <row r="18" spans="1:10" ht="15">
      <c r="A18" s="112"/>
      <c r="B18" s="113"/>
      <c r="C18" s="113"/>
      <c r="D18" s="113"/>
      <c r="E18" s="113"/>
      <c r="F18" s="113"/>
      <c r="G18" s="113"/>
      <c r="H18" s="113"/>
      <c r="I18" s="113"/>
      <c r="J18" s="114"/>
    </row>
    <row r="19" spans="1:10" ht="15">
      <c r="A19" s="112"/>
      <c r="B19" s="113"/>
      <c r="C19" s="113"/>
      <c r="D19" s="113"/>
      <c r="E19" s="113"/>
      <c r="F19" s="113"/>
      <c r="G19" s="113"/>
      <c r="H19" s="113"/>
      <c r="I19" s="113"/>
      <c r="J19" s="114"/>
    </row>
    <row r="20" spans="1:10" ht="15">
      <c r="A20" s="112"/>
      <c r="B20" s="113"/>
      <c r="C20" s="113"/>
      <c r="D20" s="113"/>
      <c r="E20" s="113"/>
      <c r="F20" s="113"/>
      <c r="G20" s="113"/>
      <c r="H20" s="113"/>
      <c r="I20" s="113"/>
      <c r="J20" s="114"/>
    </row>
    <row r="21" spans="1:10" ht="15">
      <c r="A21" s="112"/>
      <c r="B21" s="113"/>
      <c r="C21" s="113"/>
      <c r="D21" s="113"/>
      <c r="E21" s="113"/>
      <c r="F21" s="113"/>
      <c r="G21" s="113"/>
      <c r="H21" s="113"/>
      <c r="I21" s="113"/>
      <c r="J21" s="114"/>
    </row>
    <row r="22" spans="1:10" ht="15">
      <c r="A22" s="112"/>
      <c r="B22" s="113"/>
      <c r="C22" s="113"/>
      <c r="D22" s="113"/>
      <c r="E22" s="113"/>
      <c r="F22" s="113"/>
      <c r="G22" s="113"/>
      <c r="H22" s="113"/>
      <c r="I22" s="113"/>
      <c r="J22" s="114"/>
    </row>
    <row r="23" spans="1:10" ht="15">
      <c r="A23" s="112"/>
      <c r="B23" s="113"/>
      <c r="C23" s="113"/>
      <c r="D23" s="113"/>
      <c r="E23" s="113"/>
      <c r="F23" s="113"/>
      <c r="G23" s="113"/>
      <c r="H23" s="113"/>
      <c r="I23" s="113"/>
      <c r="J23" s="114"/>
    </row>
    <row r="24" spans="1:10" ht="15">
      <c r="A24" s="112"/>
      <c r="B24" s="113"/>
      <c r="C24" s="113"/>
      <c r="D24" s="113"/>
      <c r="E24" s="113"/>
      <c r="F24" s="113"/>
      <c r="G24" s="113"/>
      <c r="H24" s="113"/>
      <c r="I24" s="113"/>
      <c r="J24" s="114"/>
    </row>
    <row r="25" spans="1:10" ht="15">
      <c r="A25" s="112"/>
      <c r="B25" s="113"/>
      <c r="C25" s="113"/>
      <c r="D25" s="113"/>
      <c r="E25" s="113"/>
      <c r="F25" s="113"/>
      <c r="G25" s="113"/>
      <c r="H25" s="113"/>
      <c r="I25" s="113"/>
      <c r="J25" s="114"/>
    </row>
    <row r="26" spans="1:10" ht="15">
      <c r="A26" s="112"/>
      <c r="B26" s="113"/>
      <c r="C26" s="113"/>
      <c r="D26" s="113"/>
      <c r="E26" s="113"/>
      <c r="F26" s="113"/>
      <c r="G26" s="113"/>
      <c r="H26" s="113"/>
      <c r="I26" s="113"/>
      <c r="J26" s="114"/>
    </row>
    <row r="27" spans="1:10" ht="15">
      <c r="A27" s="112"/>
      <c r="B27" s="113"/>
      <c r="C27" s="113"/>
      <c r="D27" s="113"/>
      <c r="E27" s="113"/>
      <c r="F27" s="113"/>
      <c r="G27" s="113"/>
      <c r="H27" s="113"/>
      <c r="I27" s="113"/>
      <c r="J27" s="114"/>
    </row>
    <row r="28" spans="1:10" ht="15">
      <c r="A28" s="112"/>
      <c r="B28" s="113"/>
      <c r="C28" s="113"/>
      <c r="D28" s="113"/>
      <c r="E28" s="113"/>
      <c r="F28" s="113"/>
      <c r="G28" s="113"/>
      <c r="H28" s="113"/>
      <c r="I28" s="113"/>
      <c r="J28" s="114"/>
    </row>
    <row r="29" spans="1:10" ht="15">
      <c r="A29" s="112"/>
      <c r="B29" s="113"/>
      <c r="C29" s="113"/>
      <c r="D29" s="113"/>
      <c r="E29" s="113"/>
      <c r="F29" s="113"/>
      <c r="G29" s="113"/>
      <c r="H29" s="113"/>
      <c r="I29" s="113"/>
      <c r="J29" s="114"/>
    </row>
    <row r="30" spans="1:10" ht="15">
      <c r="A30" s="112"/>
      <c r="B30" s="113"/>
      <c r="C30" s="113"/>
      <c r="D30" s="113"/>
      <c r="E30" s="113"/>
      <c r="F30" s="113"/>
      <c r="G30" s="113"/>
      <c r="H30" s="113"/>
      <c r="I30" s="113"/>
      <c r="J30" s="114"/>
    </row>
    <row r="31" spans="1:10" ht="15">
      <c r="A31" s="112"/>
      <c r="B31" s="113"/>
      <c r="C31" s="113"/>
      <c r="D31" s="113"/>
      <c r="E31" s="113"/>
      <c r="F31" s="113"/>
      <c r="G31" s="113"/>
      <c r="H31" s="113"/>
      <c r="I31" s="113"/>
      <c r="J31" s="114"/>
    </row>
    <row r="32" spans="1:10" ht="15">
      <c r="A32" s="112"/>
      <c r="B32" s="113"/>
      <c r="C32" s="113"/>
      <c r="D32" s="113"/>
      <c r="E32" s="113"/>
      <c r="F32" s="113"/>
      <c r="G32" s="113"/>
      <c r="H32" s="113"/>
      <c r="I32" s="113"/>
      <c r="J32" s="114"/>
    </row>
    <row r="33" spans="1:10" ht="15">
      <c r="A33" s="112"/>
      <c r="B33" s="113"/>
      <c r="C33" s="113"/>
      <c r="D33" s="113"/>
      <c r="E33" s="113"/>
      <c r="F33" s="113"/>
      <c r="G33" s="113"/>
      <c r="H33" s="113"/>
      <c r="I33" s="113"/>
      <c r="J33" s="114"/>
    </row>
    <row r="34" spans="1:10" ht="15">
      <c r="A34" s="112"/>
      <c r="B34" s="113"/>
      <c r="C34" s="113"/>
      <c r="D34" s="113"/>
      <c r="E34" s="113"/>
      <c r="F34" s="113"/>
      <c r="G34" s="113"/>
      <c r="H34" s="113"/>
      <c r="I34" s="113"/>
      <c r="J34" s="114"/>
    </row>
    <row r="35" spans="1:10" ht="15">
      <c r="A35" s="112"/>
      <c r="B35" s="113"/>
      <c r="C35" s="113"/>
      <c r="D35" s="113"/>
      <c r="E35" s="113"/>
      <c r="F35" s="113"/>
      <c r="G35" s="113"/>
      <c r="H35" s="113"/>
      <c r="I35" s="113"/>
      <c r="J35" s="114"/>
    </row>
    <row r="36" spans="1:10" ht="15">
      <c r="A36" s="112"/>
      <c r="B36" s="113"/>
      <c r="C36" s="113"/>
      <c r="D36" s="113"/>
      <c r="E36" s="113"/>
      <c r="F36" s="113"/>
      <c r="G36" s="113"/>
      <c r="H36" s="113"/>
      <c r="I36" s="113"/>
      <c r="J36" s="114"/>
    </row>
    <row r="37" spans="1:10" ht="15">
      <c r="A37" s="112"/>
      <c r="B37" s="113"/>
      <c r="C37" s="113"/>
      <c r="D37" s="113"/>
      <c r="E37" s="113"/>
      <c r="F37" s="113"/>
      <c r="G37" s="113"/>
      <c r="H37" s="113"/>
      <c r="I37" s="113"/>
      <c r="J37" s="114"/>
    </row>
    <row r="38" spans="1:10" ht="15">
      <c r="A38" s="112"/>
      <c r="B38" s="113"/>
      <c r="C38" s="113"/>
      <c r="D38" s="113"/>
      <c r="E38" s="113"/>
      <c r="F38" s="113"/>
      <c r="G38" s="113"/>
      <c r="H38" s="113"/>
      <c r="I38" s="113"/>
      <c r="J38" s="114"/>
    </row>
    <row r="39" spans="1:10" ht="15">
      <c r="A39" s="112"/>
      <c r="B39" s="113"/>
      <c r="C39" s="113"/>
      <c r="D39" s="113"/>
      <c r="E39" s="113"/>
      <c r="F39" s="113"/>
      <c r="G39" s="113"/>
      <c r="H39" s="113"/>
      <c r="I39" s="113"/>
      <c r="J39" s="114"/>
    </row>
    <row r="40" spans="1:10" ht="15">
      <c r="A40" s="112"/>
      <c r="B40" s="113"/>
      <c r="C40" s="113"/>
      <c r="D40" s="113"/>
      <c r="E40" s="113"/>
      <c r="F40" s="113"/>
      <c r="G40" s="113"/>
      <c r="H40" s="113"/>
      <c r="I40" s="113"/>
      <c r="J40" s="114"/>
    </row>
    <row r="41" spans="1:10" ht="15">
      <c r="A41" s="112"/>
      <c r="B41" s="113"/>
      <c r="C41" s="113"/>
      <c r="D41" s="113"/>
      <c r="E41" s="113"/>
      <c r="F41" s="113"/>
      <c r="G41" s="113"/>
      <c r="H41" s="113"/>
      <c r="I41" s="113"/>
      <c r="J41" s="114"/>
    </row>
    <row r="42" spans="1:10" ht="15">
      <c r="A42" s="112"/>
      <c r="B42" s="113"/>
      <c r="C42" s="113"/>
      <c r="D42" s="113"/>
      <c r="E42" s="113"/>
      <c r="F42" s="113"/>
      <c r="G42" s="113"/>
      <c r="H42" s="113"/>
      <c r="I42" s="113"/>
      <c r="J42" s="114"/>
    </row>
    <row r="43" spans="1:10" ht="15">
      <c r="A43" s="112"/>
      <c r="B43" s="113"/>
      <c r="C43" s="113"/>
      <c r="D43" s="113"/>
      <c r="E43" s="113"/>
      <c r="F43" s="113"/>
      <c r="G43" s="113"/>
      <c r="H43" s="113"/>
      <c r="I43" s="113"/>
      <c r="J43" s="114"/>
    </row>
    <row r="44" spans="1:10" ht="15">
      <c r="A44" s="112"/>
      <c r="B44" s="113"/>
      <c r="C44" s="113"/>
      <c r="D44" s="113"/>
      <c r="E44" s="113"/>
      <c r="F44" s="113"/>
      <c r="G44" s="113"/>
      <c r="H44" s="113"/>
      <c r="I44" s="113"/>
      <c r="J44" s="114"/>
    </row>
    <row r="45" spans="1:10" ht="15">
      <c r="A45" s="112"/>
      <c r="B45" s="113"/>
      <c r="C45" s="113"/>
      <c r="D45" s="113"/>
      <c r="E45" s="113"/>
      <c r="F45" s="113"/>
      <c r="G45" s="113"/>
      <c r="H45" s="113"/>
      <c r="I45" s="113"/>
      <c r="J45" s="114"/>
    </row>
    <row r="46" spans="1:10" ht="15">
      <c r="A46" s="112"/>
      <c r="B46" s="113"/>
      <c r="C46" s="113"/>
      <c r="D46" s="113"/>
      <c r="E46" s="113"/>
      <c r="F46" s="113"/>
      <c r="G46" s="113"/>
      <c r="H46" s="113"/>
      <c r="I46" s="113"/>
      <c r="J46" s="114"/>
    </row>
    <row r="47" spans="1:10" ht="15">
      <c r="A47" s="112"/>
      <c r="B47" s="113"/>
      <c r="C47" s="113"/>
      <c r="D47" s="113"/>
      <c r="E47" s="113"/>
      <c r="F47" s="113"/>
      <c r="G47" s="113"/>
      <c r="H47" s="113"/>
      <c r="I47" s="113"/>
      <c r="J47" s="114"/>
    </row>
    <row r="48" spans="1:10" ht="15">
      <c r="A48" s="112"/>
      <c r="B48" s="113"/>
      <c r="C48" s="113"/>
      <c r="D48" s="113"/>
      <c r="E48" s="113"/>
      <c r="F48" s="113"/>
      <c r="G48" s="113"/>
      <c r="H48" s="113"/>
      <c r="I48" s="113"/>
      <c r="J48" s="114"/>
    </row>
    <row r="49" spans="1:10" ht="15">
      <c r="A49" s="112"/>
      <c r="B49" s="113"/>
      <c r="C49" s="113"/>
      <c r="D49" s="113"/>
      <c r="E49" s="113"/>
      <c r="F49" s="113"/>
      <c r="G49" s="113"/>
      <c r="H49" s="113"/>
      <c r="I49" s="113"/>
      <c r="J49" s="114"/>
    </row>
    <row r="50" spans="1:10" ht="15">
      <c r="A50" s="112"/>
      <c r="B50" s="113"/>
      <c r="C50" s="113"/>
      <c r="D50" s="113"/>
      <c r="E50" s="113"/>
      <c r="F50" s="113"/>
      <c r="G50" s="113"/>
      <c r="H50" s="113"/>
      <c r="I50" s="113"/>
      <c r="J50" s="114"/>
    </row>
    <row r="51" spans="1:10" ht="15">
      <c r="A51" s="112"/>
      <c r="B51" s="113"/>
      <c r="C51" s="113"/>
      <c r="D51" s="113"/>
      <c r="E51" s="113"/>
      <c r="F51" s="113"/>
      <c r="G51" s="113"/>
      <c r="H51" s="113"/>
      <c r="I51" s="113"/>
      <c r="J51" s="114"/>
    </row>
    <row r="52" spans="1:10" ht="15">
      <c r="A52" s="112"/>
      <c r="B52" s="113"/>
      <c r="C52" s="113"/>
      <c r="D52" s="113"/>
      <c r="E52" s="113"/>
      <c r="F52" s="113"/>
      <c r="G52" s="113"/>
      <c r="H52" s="113"/>
      <c r="I52" s="113"/>
      <c r="J52" s="114"/>
    </row>
    <row r="53" spans="1:10" ht="15">
      <c r="A53" s="112"/>
      <c r="B53" s="113"/>
      <c r="C53" s="113"/>
      <c r="D53" s="113"/>
      <c r="E53" s="113"/>
      <c r="F53" s="113"/>
      <c r="G53" s="113"/>
      <c r="H53" s="113"/>
      <c r="I53" s="113"/>
      <c r="J53" s="114"/>
    </row>
    <row r="54" spans="1:10" ht="15">
      <c r="A54" s="112"/>
      <c r="B54" s="113"/>
      <c r="C54" s="113"/>
      <c r="D54" s="113"/>
      <c r="E54" s="113"/>
      <c r="F54" s="113"/>
      <c r="G54" s="113"/>
      <c r="H54" s="113"/>
      <c r="I54" s="113"/>
      <c r="J54" s="114"/>
    </row>
    <row r="55" spans="1:10" ht="15">
      <c r="A55" s="112"/>
      <c r="B55" s="113"/>
      <c r="C55" s="113"/>
      <c r="D55" s="113"/>
      <c r="E55" s="113"/>
      <c r="F55" s="113"/>
      <c r="G55" s="113"/>
      <c r="H55" s="113"/>
      <c r="I55" s="113"/>
      <c r="J55" s="114"/>
    </row>
    <row r="56" spans="1:10" ht="15">
      <c r="A56" s="112"/>
      <c r="B56" s="113"/>
      <c r="C56" s="113"/>
      <c r="D56" s="113"/>
      <c r="E56" s="113"/>
      <c r="F56" s="113"/>
      <c r="G56" s="113"/>
      <c r="H56" s="113"/>
      <c r="I56" s="113"/>
      <c r="J56" s="114"/>
    </row>
    <row r="57" spans="1:10" ht="15">
      <c r="A57" s="112"/>
      <c r="B57" s="113"/>
      <c r="C57" s="113"/>
      <c r="D57" s="113"/>
      <c r="E57" s="113"/>
      <c r="F57" s="113"/>
      <c r="G57" s="113"/>
      <c r="H57" s="113"/>
      <c r="I57" s="113"/>
      <c r="J57" s="114"/>
    </row>
    <row r="58" spans="1:10" ht="15">
      <c r="A58" s="112"/>
      <c r="B58" s="113"/>
      <c r="C58" s="113"/>
      <c r="D58" s="113"/>
      <c r="E58" s="113"/>
      <c r="F58" s="113"/>
      <c r="G58" s="113"/>
      <c r="H58" s="113"/>
      <c r="I58" s="113"/>
      <c r="J58" s="114"/>
    </row>
    <row r="59" spans="1:10" ht="15">
      <c r="A59" s="112"/>
      <c r="B59" s="113"/>
      <c r="C59" s="113"/>
      <c r="D59" s="113"/>
      <c r="E59" s="113"/>
      <c r="F59" s="113"/>
      <c r="G59" s="113"/>
      <c r="H59" s="113"/>
      <c r="I59" s="113"/>
      <c r="J59" s="114"/>
    </row>
    <row r="60" spans="1:10" ht="15">
      <c r="A60" s="112"/>
      <c r="B60" s="113"/>
      <c r="C60" s="113"/>
      <c r="D60" s="113"/>
      <c r="E60" s="113"/>
      <c r="F60" s="113"/>
      <c r="G60" s="113"/>
      <c r="H60" s="113"/>
      <c r="I60" s="113"/>
      <c r="J60" s="114"/>
    </row>
    <row r="61" spans="1:10" ht="15">
      <c r="A61" s="112"/>
      <c r="B61" s="113"/>
      <c r="C61" s="113"/>
      <c r="D61" s="113"/>
      <c r="E61" s="113"/>
      <c r="F61" s="113"/>
      <c r="G61" s="113"/>
      <c r="H61" s="113"/>
      <c r="I61" s="113"/>
      <c r="J61" s="114"/>
    </row>
    <row r="62" spans="1:10" ht="15">
      <c r="A62" s="112"/>
      <c r="B62" s="113"/>
      <c r="C62" s="113"/>
      <c r="D62" s="113"/>
      <c r="E62" s="113"/>
      <c r="F62" s="113"/>
      <c r="G62" s="113"/>
      <c r="H62" s="113"/>
      <c r="I62" s="113"/>
      <c r="J62" s="114"/>
    </row>
    <row r="63" spans="1:10" ht="15">
      <c r="A63" s="112"/>
      <c r="B63" s="113"/>
      <c r="C63" s="113"/>
      <c r="D63" s="113"/>
      <c r="E63" s="113"/>
      <c r="F63" s="113"/>
      <c r="G63" s="113"/>
      <c r="H63" s="113"/>
      <c r="I63" s="113"/>
      <c r="J63" s="114"/>
    </row>
    <row r="64" spans="1:10" ht="15">
      <c r="A64" s="112"/>
      <c r="B64" s="113"/>
      <c r="C64" s="113"/>
      <c r="D64" s="113"/>
      <c r="E64" s="113"/>
      <c r="F64" s="113"/>
      <c r="G64" s="113"/>
      <c r="H64" s="113"/>
      <c r="I64" s="113"/>
      <c r="J64" s="114"/>
    </row>
    <row r="65" spans="1:10" ht="15">
      <c r="A65" s="112"/>
      <c r="B65" s="113"/>
      <c r="C65" s="113"/>
      <c r="D65" s="113"/>
      <c r="E65" s="113"/>
      <c r="F65" s="113"/>
      <c r="G65" s="113"/>
      <c r="H65" s="113"/>
      <c r="I65" s="113"/>
      <c r="J65" s="114"/>
    </row>
    <row r="66" spans="1:10" ht="15">
      <c r="A66" s="112"/>
      <c r="B66" s="113"/>
      <c r="C66" s="113"/>
      <c r="D66" s="113"/>
      <c r="E66" s="113"/>
      <c r="F66" s="113"/>
      <c r="G66" s="113"/>
      <c r="H66" s="113"/>
      <c r="I66" s="113"/>
      <c r="J66" s="114"/>
    </row>
    <row r="67" spans="1:10" ht="15">
      <c r="A67" s="112"/>
      <c r="B67" s="113"/>
      <c r="C67" s="113"/>
      <c r="D67" s="113"/>
      <c r="E67" s="113"/>
      <c r="F67" s="113"/>
      <c r="G67" s="113"/>
      <c r="H67" s="113"/>
      <c r="I67" s="113"/>
      <c r="J67" s="114"/>
    </row>
    <row r="68" spans="1:10" ht="15">
      <c r="A68" s="112"/>
      <c r="B68" s="113"/>
      <c r="C68" s="113"/>
      <c r="D68" s="113"/>
      <c r="E68" s="113"/>
      <c r="F68" s="113"/>
      <c r="G68" s="113"/>
      <c r="H68" s="113"/>
      <c r="I68" s="113"/>
      <c r="J68" s="114"/>
    </row>
    <row r="69" spans="1:10" ht="15">
      <c r="A69" s="112"/>
      <c r="B69" s="113"/>
      <c r="C69" s="113"/>
      <c r="D69" s="113"/>
      <c r="E69" s="113"/>
      <c r="F69" s="113"/>
      <c r="G69" s="113"/>
      <c r="H69" s="113"/>
      <c r="I69" s="113"/>
      <c r="J69" s="114"/>
    </row>
    <row r="70" spans="1:10" ht="15">
      <c r="A70" s="112"/>
      <c r="B70" s="113"/>
      <c r="C70" s="113"/>
      <c r="D70" s="113"/>
      <c r="E70" s="113"/>
      <c r="F70" s="113"/>
      <c r="G70" s="113"/>
      <c r="H70" s="113"/>
      <c r="I70" s="113"/>
      <c r="J70" s="114"/>
    </row>
    <row r="71" spans="1:10" ht="15">
      <c r="A71" s="112"/>
      <c r="B71" s="113"/>
      <c r="C71" s="113"/>
      <c r="D71" s="113"/>
      <c r="E71" s="113"/>
      <c r="F71" s="113"/>
      <c r="G71" s="113"/>
      <c r="H71" s="113"/>
      <c r="I71" s="113"/>
      <c r="J71" s="114"/>
    </row>
    <row r="72" spans="1:10" ht="15">
      <c r="A72" s="112"/>
      <c r="B72" s="113"/>
      <c r="C72" s="113"/>
      <c r="D72" s="113"/>
      <c r="E72" s="113"/>
      <c r="F72" s="113"/>
      <c r="G72" s="113"/>
      <c r="H72" s="113"/>
      <c r="I72" s="113"/>
      <c r="J72" s="114"/>
    </row>
    <row r="73" spans="1:10" ht="15">
      <c r="A73" s="112"/>
      <c r="B73" s="113"/>
      <c r="C73" s="113"/>
      <c r="D73" s="113"/>
      <c r="E73" s="113"/>
      <c r="F73" s="113"/>
      <c r="G73" s="113"/>
      <c r="H73" s="113"/>
      <c r="I73" s="113"/>
      <c r="J73" s="114"/>
    </row>
    <row r="74" spans="1:10" ht="15">
      <c r="A74" s="112"/>
      <c r="B74" s="113"/>
      <c r="C74" s="113"/>
      <c r="D74" s="113"/>
      <c r="E74" s="113"/>
      <c r="F74" s="113"/>
      <c r="G74" s="113"/>
      <c r="H74" s="113"/>
      <c r="I74" s="113"/>
      <c r="J74" s="114"/>
    </row>
    <row r="75" spans="1:10" ht="15">
      <c r="A75" s="112"/>
      <c r="B75" s="113"/>
      <c r="C75" s="113"/>
      <c r="D75" s="113"/>
      <c r="E75" s="113"/>
      <c r="F75" s="113"/>
      <c r="G75" s="113"/>
      <c r="H75" s="113"/>
      <c r="I75" s="113"/>
      <c r="J75" s="114"/>
    </row>
    <row r="76" spans="1:10" ht="15">
      <c r="A76" s="112"/>
      <c r="B76" s="113"/>
      <c r="C76" s="113"/>
      <c r="D76" s="113"/>
      <c r="E76" s="113"/>
      <c r="F76" s="113"/>
      <c r="G76" s="113"/>
      <c r="H76" s="113"/>
      <c r="I76" s="113"/>
      <c r="J76" s="114"/>
    </row>
    <row r="77" spans="1:10" ht="15">
      <c r="A77" s="112"/>
      <c r="B77" s="113"/>
      <c r="C77" s="113"/>
      <c r="D77" s="113"/>
      <c r="E77" s="113"/>
      <c r="F77" s="113"/>
      <c r="G77" s="113"/>
      <c r="H77" s="113"/>
      <c r="I77" s="113"/>
      <c r="J77" s="114"/>
    </row>
    <row r="78" spans="1:10" ht="15">
      <c r="A78" s="112"/>
      <c r="B78" s="113"/>
      <c r="C78" s="113"/>
      <c r="D78" s="113"/>
      <c r="E78" s="113"/>
      <c r="F78" s="113"/>
      <c r="G78" s="113"/>
      <c r="H78" s="113"/>
      <c r="I78" s="113"/>
      <c r="J78" s="114"/>
    </row>
    <row r="79" spans="1:10" ht="15">
      <c r="A79" s="112"/>
      <c r="B79" s="113"/>
      <c r="C79" s="113"/>
      <c r="D79" s="113"/>
      <c r="E79" s="113"/>
      <c r="F79" s="113"/>
      <c r="G79" s="113"/>
      <c r="H79" s="113"/>
      <c r="I79" s="113"/>
      <c r="J79" s="114"/>
    </row>
    <row r="80" spans="1:10" ht="15">
      <c r="A80" s="112"/>
      <c r="B80" s="113"/>
      <c r="C80" s="113"/>
      <c r="D80" s="113"/>
      <c r="E80" s="113"/>
      <c r="F80" s="113"/>
      <c r="G80" s="113"/>
      <c r="H80" s="113"/>
      <c r="I80" s="113"/>
      <c r="J80" s="114"/>
    </row>
    <row r="81" spans="1:10" ht="15">
      <c r="A81" s="112"/>
      <c r="B81" s="113"/>
      <c r="C81" s="113"/>
      <c r="D81" s="113"/>
      <c r="E81" s="113"/>
      <c r="F81" s="113"/>
      <c r="G81" s="113"/>
      <c r="H81" s="113"/>
      <c r="I81" s="113"/>
      <c r="J81" s="114"/>
    </row>
    <row r="82" spans="1:10" ht="15">
      <c r="A82" s="112"/>
      <c r="B82" s="113"/>
      <c r="C82" s="113"/>
      <c r="D82" s="113"/>
      <c r="E82" s="113"/>
      <c r="F82" s="113"/>
      <c r="G82" s="113"/>
      <c r="H82" s="113"/>
      <c r="I82" s="113"/>
      <c r="J82" s="114"/>
    </row>
    <row r="83" spans="1:10" ht="15">
      <c r="A83" s="112"/>
      <c r="B83" s="113"/>
      <c r="C83" s="113"/>
      <c r="D83" s="113"/>
      <c r="E83" s="113"/>
      <c r="F83" s="113"/>
      <c r="G83" s="113"/>
      <c r="H83" s="113"/>
      <c r="I83" s="113"/>
      <c r="J83" s="114"/>
    </row>
    <row r="84" spans="1:10" ht="15">
      <c r="A84" s="112"/>
      <c r="B84" s="113"/>
      <c r="C84" s="113"/>
      <c r="D84" s="113"/>
      <c r="E84" s="113"/>
      <c r="F84" s="113"/>
      <c r="G84" s="113"/>
      <c r="H84" s="113"/>
      <c r="I84" s="113"/>
      <c r="J84" s="114"/>
    </row>
    <row r="85" spans="1:10" ht="15">
      <c r="A85" s="112"/>
      <c r="B85" s="113"/>
      <c r="C85" s="113"/>
      <c r="D85" s="113"/>
      <c r="E85" s="113"/>
      <c r="F85" s="113"/>
      <c r="G85" s="113"/>
      <c r="H85" s="113"/>
      <c r="I85" s="113"/>
      <c r="J85" s="114"/>
    </row>
    <row r="86" spans="1:10" ht="15">
      <c r="A86" s="112"/>
      <c r="B86" s="113"/>
      <c r="C86" s="113"/>
      <c r="D86" s="113"/>
      <c r="E86" s="113"/>
      <c r="F86" s="113"/>
      <c r="G86" s="113"/>
      <c r="H86" s="113"/>
      <c r="I86" s="113"/>
      <c r="J86" s="114"/>
    </row>
    <row r="87" spans="1:10" ht="15">
      <c r="A87" s="112"/>
      <c r="B87" s="113"/>
      <c r="C87" s="113"/>
      <c r="D87" s="113"/>
      <c r="E87" s="113"/>
      <c r="F87" s="113"/>
      <c r="G87" s="113"/>
      <c r="H87" s="113"/>
      <c r="I87" s="113"/>
      <c r="J87" s="114"/>
    </row>
    <row r="88" spans="1:10" ht="15">
      <c r="A88" s="112"/>
      <c r="B88" s="113"/>
      <c r="C88" s="113"/>
      <c r="D88" s="113"/>
      <c r="E88" s="113"/>
      <c r="F88" s="113"/>
      <c r="G88" s="113"/>
      <c r="H88" s="113"/>
      <c r="I88" s="113"/>
      <c r="J88" s="114"/>
    </row>
    <row r="89" spans="1:10" ht="15">
      <c r="A89" s="112"/>
      <c r="B89" s="113"/>
      <c r="C89" s="113"/>
      <c r="D89" s="113"/>
      <c r="E89" s="113"/>
      <c r="F89" s="113"/>
      <c r="G89" s="113"/>
      <c r="H89" s="113"/>
      <c r="I89" s="113"/>
      <c r="J89" s="114"/>
    </row>
    <row r="90" spans="1:10" ht="15">
      <c r="A90" s="112"/>
      <c r="B90" s="113"/>
      <c r="C90" s="113"/>
      <c r="D90" s="113"/>
      <c r="E90" s="113"/>
      <c r="F90" s="113"/>
      <c r="G90" s="113"/>
      <c r="H90" s="113"/>
      <c r="I90" s="113"/>
      <c r="J90" s="114"/>
    </row>
    <row r="91" spans="1:10" ht="15">
      <c r="A91" s="112"/>
      <c r="B91" s="113"/>
      <c r="C91" s="113"/>
      <c r="D91" s="113"/>
      <c r="E91" s="113"/>
      <c r="F91" s="113"/>
      <c r="G91" s="113"/>
      <c r="H91" s="113"/>
      <c r="I91" s="113"/>
      <c r="J91" s="114"/>
    </row>
    <row r="92" spans="1:10" ht="15">
      <c r="A92" s="112"/>
      <c r="B92" s="113"/>
      <c r="C92" s="113"/>
      <c r="D92" s="113"/>
      <c r="E92" s="113"/>
      <c r="F92" s="113"/>
      <c r="G92" s="113"/>
      <c r="H92" s="113"/>
      <c r="I92" s="113"/>
      <c r="J92" s="114"/>
    </row>
    <row r="93" spans="1:10" ht="15">
      <c r="A93" s="112"/>
      <c r="B93" s="113"/>
      <c r="C93" s="113"/>
      <c r="D93" s="113"/>
      <c r="E93" s="113"/>
      <c r="F93" s="113"/>
      <c r="G93" s="113"/>
      <c r="H93" s="113"/>
      <c r="I93" s="113"/>
      <c r="J93" s="114"/>
    </row>
    <row r="94" spans="1:10" ht="15">
      <c r="A94" s="112"/>
      <c r="B94" s="113"/>
      <c r="C94" s="113"/>
      <c r="D94" s="113"/>
      <c r="E94" s="113"/>
      <c r="F94" s="113"/>
      <c r="G94" s="113"/>
      <c r="H94" s="113"/>
      <c r="I94" s="113"/>
      <c r="J94" s="114"/>
    </row>
    <row r="95" spans="1:10" ht="15">
      <c r="A95" s="112"/>
      <c r="B95" s="113"/>
      <c r="C95" s="113"/>
      <c r="D95" s="113"/>
      <c r="E95" s="113"/>
      <c r="F95" s="113"/>
      <c r="G95" s="113"/>
      <c r="H95" s="113"/>
      <c r="I95" s="113"/>
      <c r="J95" s="114"/>
    </row>
    <row r="96" spans="1:10" ht="15">
      <c r="A96" s="112"/>
      <c r="B96" s="113"/>
      <c r="C96" s="113"/>
      <c r="D96" s="113"/>
      <c r="E96" s="113"/>
      <c r="F96" s="113"/>
      <c r="G96" s="113"/>
      <c r="H96" s="113"/>
      <c r="I96" s="113"/>
      <c r="J96" s="114"/>
    </row>
    <row r="97" spans="1:10" ht="15">
      <c r="A97" s="112"/>
      <c r="B97" s="113"/>
      <c r="C97" s="113"/>
      <c r="D97" s="113"/>
      <c r="E97" s="113"/>
      <c r="F97" s="113"/>
      <c r="G97" s="113"/>
      <c r="H97" s="113"/>
      <c r="I97" s="113"/>
      <c r="J97" s="114"/>
    </row>
    <row r="98" spans="1:10" ht="15">
      <c r="A98" s="112"/>
      <c r="B98" s="113"/>
      <c r="C98" s="113"/>
      <c r="D98" s="113"/>
      <c r="E98" s="113"/>
      <c r="F98" s="113"/>
      <c r="G98" s="113"/>
      <c r="H98" s="113"/>
      <c r="I98" s="113"/>
      <c r="J98" s="114"/>
    </row>
    <row r="99" spans="1:10" ht="15">
      <c r="A99" s="112"/>
      <c r="B99" s="113"/>
      <c r="C99" s="113"/>
      <c r="D99" s="113"/>
      <c r="E99" s="113"/>
      <c r="F99" s="113"/>
      <c r="G99" s="113"/>
      <c r="H99" s="113"/>
      <c r="I99" s="113"/>
      <c r="J99" s="114"/>
    </row>
    <row r="100" spans="1:10" ht="15">
      <c r="A100" s="112"/>
      <c r="B100" s="113"/>
      <c r="C100" s="113"/>
      <c r="D100" s="113"/>
      <c r="E100" s="113"/>
      <c r="F100" s="113"/>
      <c r="G100" s="113"/>
      <c r="H100" s="113"/>
      <c r="I100" s="113"/>
      <c r="J100" s="114"/>
    </row>
    <row r="101" spans="1:10" ht="15">
      <c r="A101" s="112"/>
      <c r="B101" s="113"/>
      <c r="C101" s="113"/>
      <c r="D101" s="113"/>
      <c r="E101" s="113"/>
      <c r="F101" s="113"/>
      <c r="G101" s="113"/>
      <c r="H101" s="113"/>
      <c r="I101" s="113"/>
      <c r="J101" s="114"/>
    </row>
    <row r="102" spans="1:10" ht="15">
      <c r="A102" s="112"/>
      <c r="B102" s="113"/>
      <c r="C102" s="113"/>
      <c r="D102" s="113"/>
      <c r="E102" s="113"/>
      <c r="F102" s="113"/>
      <c r="G102" s="113"/>
      <c r="H102" s="113"/>
      <c r="I102" s="113"/>
      <c r="J102" s="114"/>
    </row>
    <row r="103" spans="1:10" ht="15">
      <c r="A103" s="112"/>
      <c r="B103" s="113"/>
      <c r="C103" s="113"/>
      <c r="D103" s="113"/>
      <c r="E103" s="113"/>
      <c r="F103" s="113"/>
      <c r="G103" s="113"/>
      <c r="H103" s="113"/>
      <c r="I103" s="113"/>
      <c r="J103" s="114"/>
    </row>
    <row r="104" spans="1:10" ht="15">
      <c r="A104" s="112"/>
      <c r="B104" s="113"/>
      <c r="C104" s="113"/>
      <c r="D104" s="113"/>
      <c r="E104" s="113"/>
      <c r="F104" s="113"/>
      <c r="G104" s="113"/>
      <c r="H104" s="113"/>
      <c r="I104" s="113"/>
      <c r="J104" s="114"/>
    </row>
    <row r="105" spans="1:10" ht="15">
      <c r="A105" s="112"/>
      <c r="B105" s="113"/>
      <c r="C105" s="113"/>
      <c r="D105" s="113"/>
      <c r="E105" s="113"/>
      <c r="F105" s="113"/>
      <c r="G105" s="113"/>
      <c r="H105" s="113"/>
      <c r="I105" s="113"/>
      <c r="J105" s="114"/>
    </row>
    <row r="106" spans="1:10" ht="15">
      <c r="A106" s="112"/>
      <c r="B106" s="113"/>
      <c r="C106" s="113"/>
      <c r="D106" s="113"/>
      <c r="E106" s="113"/>
      <c r="F106" s="113"/>
      <c r="G106" s="113"/>
      <c r="H106" s="113"/>
      <c r="I106" s="113"/>
      <c r="J106" s="114"/>
    </row>
    <row r="107" spans="1:10" ht="15">
      <c r="A107" s="112"/>
      <c r="B107" s="113"/>
      <c r="C107" s="113"/>
      <c r="D107" s="113"/>
      <c r="E107" s="113"/>
      <c r="F107" s="113"/>
      <c r="G107" s="113"/>
      <c r="H107" s="113"/>
      <c r="I107" s="113"/>
      <c r="J107" s="114"/>
    </row>
    <row r="108" spans="1:10" ht="15">
      <c r="A108" s="112"/>
      <c r="B108" s="113"/>
      <c r="C108" s="113"/>
      <c r="D108" s="113"/>
      <c r="E108" s="113"/>
      <c r="F108" s="113"/>
      <c r="G108" s="113"/>
      <c r="H108" s="113"/>
      <c r="I108" s="113"/>
      <c r="J108" s="114"/>
    </row>
    <row r="109" spans="1:10" ht="15">
      <c r="A109" s="112"/>
      <c r="B109" s="113"/>
      <c r="C109" s="113"/>
      <c r="D109" s="113"/>
      <c r="E109" s="113"/>
      <c r="F109" s="113"/>
      <c r="G109" s="113"/>
      <c r="H109" s="113"/>
      <c r="I109" s="113"/>
      <c r="J109" s="114"/>
    </row>
    <row r="110" spans="1:10" ht="15">
      <c r="A110" s="112"/>
      <c r="B110" s="113"/>
      <c r="C110" s="113"/>
      <c r="D110" s="113"/>
      <c r="E110" s="113"/>
      <c r="F110" s="113"/>
      <c r="G110" s="113"/>
      <c r="H110" s="113"/>
      <c r="I110" s="113"/>
      <c r="J110" s="114"/>
    </row>
    <row r="111" spans="1:10" ht="15">
      <c r="A111" s="112"/>
      <c r="B111" s="113"/>
      <c r="C111" s="113"/>
      <c r="D111" s="113"/>
      <c r="E111" s="113"/>
      <c r="F111" s="113"/>
      <c r="G111" s="113"/>
      <c r="H111" s="113"/>
      <c r="I111" s="113"/>
      <c r="J111" s="114"/>
    </row>
    <row r="112" spans="1:10" ht="15">
      <c r="A112" s="112"/>
      <c r="B112" s="113"/>
      <c r="C112" s="113"/>
      <c r="D112" s="113"/>
      <c r="E112" s="113"/>
      <c r="F112" s="113"/>
      <c r="G112" s="113"/>
      <c r="H112" s="113"/>
      <c r="I112" s="113"/>
      <c r="J112" s="114"/>
    </row>
    <row r="113" spans="1:10" ht="15">
      <c r="A113" s="112"/>
      <c r="B113" s="113"/>
      <c r="C113" s="113"/>
      <c r="D113" s="113"/>
      <c r="E113" s="113"/>
      <c r="F113" s="113"/>
      <c r="G113" s="113"/>
      <c r="H113" s="113"/>
      <c r="I113" s="113"/>
      <c r="J113" s="114"/>
    </row>
    <row r="114" spans="1:10" ht="15">
      <c r="A114" s="112"/>
      <c r="B114" s="113"/>
      <c r="C114" s="113"/>
      <c r="D114" s="113"/>
      <c r="E114" s="113"/>
      <c r="F114" s="113"/>
      <c r="G114" s="113"/>
      <c r="H114" s="113"/>
      <c r="I114" s="113"/>
      <c r="J114" s="114"/>
    </row>
    <row r="115" spans="1:10" ht="15">
      <c r="A115" s="112"/>
      <c r="B115" s="113"/>
      <c r="C115" s="113"/>
      <c r="D115" s="113"/>
      <c r="E115" s="113"/>
      <c r="F115" s="113"/>
      <c r="G115" s="113"/>
      <c r="H115" s="113"/>
      <c r="I115" s="113"/>
      <c r="J115" s="114"/>
    </row>
    <row r="116" spans="1:10" ht="15">
      <c r="A116" s="112"/>
      <c r="B116" s="113"/>
      <c r="C116" s="113"/>
      <c r="D116" s="113"/>
      <c r="E116" s="113"/>
      <c r="F116" s="113"/>
      <c r="G116" s="113"/>
      <c r="H116" s="113"/>
      <c r="I116" s="113"/>
      <c r="J116" s="114"/>
    </row>
    <row r="117" spans="1:10" ht="15">
      <c r="A117" s="112"/>
      <c r="B117" s="113"/>
      <c r="C117" s="113"/>
      <c r="D117" s="113"/>
      <c r="E117" s="113"/>
      <c r="F117" s="113"/>
      <c r="G117" s="113"/>
      <c r="H117" s="113"/>
      <c r="I117" s="113"/>
      <c r="J117" s="114"/>
    </row>
    <row r="118" spans="1:10" ht="15">
      <c r="A118" s="112"/>
      <c r="B118" s="113"/>
      <c r="C118" s="113"/>
      <c r="D118" s="113"/>
      <c r="E118" s="113"/>
      <c r="F118" s="113"/>
      <c r="G118" s="113"/>
      <c r="H118" s="113"/>
      <c r="I118" s="113"/>
      <c r="J118" s="114"/>
    </row>
    <row r="119" spans="1:10" ht="15">
      <c r="A119" s="112"/>
      <c r="B119" s="113"/>
      <c r="C119" s="113"/>
      <c r="D119" s="113"/>
      <c r="E119" s="113"/>
      <c r="F119" s="113"/>
      <c r="G119" s="113"/>
      <c r="H119" s="113"/>
      <c r="I119" s="113"/>
      <c r="J119" s="114"/>
    </row>
    <row r="120" spans="1:10" ht="15">
      <c r="A120" s="112"/>
      <c r="B120" s="113"/>
      <c r="C120" s="113"/>
      <c r="D120" s="113"/>
      <c r="E120" s="113"/>
      <c r="F120" s="113"/>
      <c r="G120" s="113"/>
      <c r="H120" s="113"/>
      <c r="I120" s="113"/>
      <c r="J120" s="114"/>
    </row>
    <row r="121" spans="1:10" ht="15">
      <c r="A121" s="112"/>
      <c r="B121" s="113"/>
      <c r="C121" s="113"/>
      <c r="D121" s="113"/>
      <c r="E121" s="113"/>
      <c r="F121" s="113"/>
      <c r="G121" s="113"/>
      <c r="H121" s="113"/>
      <c r="I121" s="113"/>
      <c r="J121" s="114"/>
    </row>
    <row r="122" spans="1:10" ht="15">
      <c r="A122" s="112"/>
      <c r="B122" s="113"/>
      <c r="C122" s="113"/>
      <c r="D122" s="113"/>
      <c r="E122" s="113"/>
      <c r="F122" s="113"/>
      <c r="G122" s="113"/>
      <c r="H122" s="113"/>
      <c r="I122" s="113"/>
      <c r="J122" s="114"/>
    </row>
    <row r="123" spans="1:10" ht="15">
      <c r="A123" s="112"/>
      <c r="B123" s="113"/>
      <c r="C123" s="113"/>
      <c r="D123" s="113"/>
      <c r="E123" s="113"/>
      <c r="F123" s="113"/>
      <c r="G123" s="113"/>
      <c r="H123" s="113"/>
      <c r="I123" s="113"/>
      <c r="J123" s="114"/>
    </row>
    <row r="124" spans="1:10" ht="15">
      <c r="A124" s="112"/>
      <c r="B124" s="113"/>
      <c r="C124" s="113"/>
      <c r="D124" s="113"/>
      <c r="E124" s="113"/>
      <c r="F124" s="113"/>
      <c r="G124" s="113"/>
      <c r="H124" s="113"/>
      <c r="I124" s="113"/>
      <c r="J124" s="114"/>
    </row>
    <row r="125" spans="1:10" ht="15">
      <c r="A125" s="112"/>
      <c r="B125" s="113"/>
      <c r="C125" s="113"/>
      <c r="D125" s="113"/>
      <c r="E125" s="113"/>
      <c r="F125" s="113"/>
      <c r="G125" s="113"/>
      <c r="H125" s="113"/>
      <c r="I125" s="113"/>
      <c r="J125" s="114"/>
    </row>
    <row r="126" spans="1:10" ht="15">
      <c r="A126" s="112"/>
      <c r="B126" s="113"/>
      <c r="C126" s="113"/>
      <c r="D126" s="113"/>
      <c r="E126" s="113"/>
      <c r="F126" s="113"/>
      <c r="G126" s="113"/>
      <c r="H126" s="113"/>
      <c r="I126" s="113"/>
      <c r="J126" s="114"/>
    </row>
    <row r="127" spans="1:10" ht="15">
      <c r="A127" s="112"/>
      <c r="B127" s="113"/>
      <c r="C127" s="113"/>
      <c r="D127" s="113"/>
      <c r="E127" s="113"/>
      <c r="F127" s="113"/>
      <c r="G127" s="113"/>
      <c r="H127" s="113"/>
      <c r="I127" s="113"/>
      <c r="J127" s="114"/>
    </row>
    <row r="128" spans="1:10" ht="15">
      <c r="A128" s="112"/>
      <c r="B128" s="113"/>
      <c r="C128" s="113"/>
      <c r="D128" s="113"/>
      <c r="E128" s="113"/>
      <c r="F128" s="113"/>
      <c r="G128" s="113"/>
      <c r="H128" s="113"/>
      <c r="I128" s="113"/>
      <c r="J128" s="114"/>
    </row>
    <row r="129" spans="1:10" ht="15">
      <c r="A129" s="112"/>
      <c r="B129" s="113"/>
      <c r="C129" s="113"/>
      <c r="D129" s="113"/>
      <c r="E129" s="113"/>
      <c r="F129" s="113"/>
      <c r="G129" s="113"/>
      <c r="H129" s="113"/>
      <c r="I129" s="113"/>
      <c r="J129" s="114"/>
    </row>
    <row r="130" spans="1:10" ht="15">
      <c r="A130" s="112"/>
      <c r="B130" s="113"/>
      <c r="C130" s="113"/>
      <c r="D130" s="113"/>
      <c r="E130" s="113"/>
      <c r="F130" s="113"/>
      <c r="G130" s="113"/>
      <c r="H130" s="113"/>
      <c r="I130" s="113"/>
      <c r="J130" s="114"/>
    </row>
    <row r="131" spans="1:10" ht="15">
      <c r="A131" s="112"/>
      <c r="B131" s="113"/>
      <c r="C131" s="113"/>
      <c r="D131" s="113"/>
      <c r="E131" s="113"/>
      <c r="F131" s="113"/>
      <c r="G131" s="113"/>
      <c r="H131" s="113"/>
      <c r="I131" s="113"/>
      <c r="J131" s="114"/>
    </row>
    <row r="132" spans="1:10" ht="15">
      <c r="A132" s="112"/>
      <c r="B132" s="113"/>
      <c r="C132" s="113"/>
      <c r="D132" s="113"/>
      <c r="E132" s="113"/>
      <c r="F132" s="113"/>
      <c r="G132" s="113"/>
      <c r="H132" s="113"/>
      <c r="I132" s="113"/>
      <c r="J132" s="114"/>
    </row>
    <row r="133" spans="1:10" ht="15">
      <c r="A133" s="112"/>
      <c r="B133" s="113"/>
      <c r="C133" s="113"/>
      <c r="D133" s="113"/>
      <c r="E133" s="113"/>
      <c r="F133" s="113"/>
      <c r="G133" s="113"/>
      <c r="H133" s="113"/>
      <c r="I133" s="113"/>
      <c r="J133" s="114"/>
    </row>
    <row r="134" spans="1:10" ht="15">
      <c r="A134" s="112"/>
      <c r="B134" s="113"/>
      <c r="C134" s="113"/>
      <c r="D134" s="113"/>
      <c r="E134" s="113"/>
      <c r="F134" s="113"/>
      <c r="G134" s="113"/>
      <c r="H134" s="113"/>
      <c r="I134" s="113"/>
      <c r="J134" s="114"/>
    </row>
    <row r="135" spans="1:10" ht="15">
      <c r="A135" s="112"/>
      <c r="B135" s="113"/>
      <c r="C135" s="113"/>
      <c r="D135" s="113"/>
      <c r="E135" s="113"/>
      <c r="F135" s="113"/>
      <c r="G135" s="113"/>
      <c r="H135" s="113"/>
      <c r="I135" s="113"/>
      <c r="J135" s="114"/>
    </row>
    <row r="136" spans="1:10" ht="15">
      <c r="A136" s="112"/>
      <c r="B136" s="113"/>
      <c r="C136" s="113"/>
      <c r="D136" s="113"/>
      <c r="E136" s="113"/>
      <c r="F136" s="113"/>
      <c r="G136" s="113"/>
      <c r="H136" s="113"/>
      <c r="I136" s="113"/>
      <c r="J136" s="114"/>
    </row>
    <row r="137" spans="1:10" ht="15">
      <c r="A137" s="112"/>
      <c r="B137" s="113"/>
      <c r="C137" s="113"/>
      <c r="D137" s="113"/>
      <c r="E137" s="113"/>
      <c r="F137" s="113"/>
      <c r="G137" s="113"/>
      <c r="H137" s="113"/>
      <c r="I137" s="113"/>
      <c r="J137" s="114"/>
    </row>
    <row r="138" spans="1:10" ht="15">
      <c r="A138" s="112"/>
      <c r="B138" s="113"/>
      <c r="C138" s="113"/>
      <c r="D138" s="113"/>
      <c r="E138" s="113"/>
      <c r="F138" s="113"/>
      <c r="G138" s="113"/>
      <c r="H138" s="113"/>
      <c r="I138" s="113"/>
      <c r="J138" s="114"/>
    </row>
    <row r="139" spans="1:10" ht="15">
      <c r="A139" s="112"/>
      <c r="B139" s="113"/>
      <c r="C139" s="113"/>
      <c r="D139" s="113"/>
      <c r="E139" s="113"/>
      <c r="F139" s="113"/>
      <c r="G139" s="113"/>
      <c r="H139" s="113"/>
      <c r="I139" s="113"/>
      <c r="J139" s="114"/>
    </row>
    <row r="140" spans="1:10" ht="15">
      <c r="A140" s="112"/>
      <c r="B140" s="113"/>
      <c r="C140" s="113"/>
      <c r="D140" s="113"/>
      <c r="E140" s="113"/>
      <c r="F140" s="113"/>
      <c r="G140" s="113"/>
      <c r="H140" s="113"/>
      <c r="I140" s="113"/>
      <c r="J140" s="114"/>
    </row>
    <row r="141" spans="1:10" ht="15">
      <c r="A141" s="112"/>
      <c r="B141" s="113"/>
      <c r="C141" s="113"/>
      <c r="D141" s="113"/>
      <c r="E141" s="113"/>
      <c r="F141" s="113"/>
      <c r="G141" s="113"/>
      <c r="H141" s="113"/>
      <c r="I141" s="113"/>
      <c r="J141" s="114"/>
    </row>
    <row r="142" spans="1:10" ht="15">
      <c r="A142" s="112"/>
      <c r="B142" s="113"/>
      <c r="C142" s="113"/>
      <c r="D142" s="113"/>
      <c r="E142" s="113"/>
      <c r="F142" s="113"/>
      <c r="G142" s="113"/>
      <c r="H142" s="113"/>
      <c r="I142" s="113"/>
      <c r="J142" s="114"/>
    </row>
    <row r="143" spans="1:10" ht="15">
      <c r="A143" s="112"/>
      <c r="B143" s="113"/>
      <c r="C143" s="113"/>
      <c r="D143" s="113"/>
      <c r="E143" s="113"/>
      <c r="F143" s="113"/>
      <c r="G143" s="113"/>
      <c r="H143" s="113"/>
      <c r="I143" s="113"/>
      <c r="J143" s="114"/>
    </row>
    <row r="144" spans="1:10" ht="15">
      <c r="A144" s="112"/>
      <c r="B144" s="113"/>
      <c r="C144" s="113"/>
      <c r="D144" s="113"/>
      <c r="E144" s="113"/>
      <c r="F144" s="113"/>
      <c r="G144" s="113"/>
      <c r="H144" s="113"/>
      <c r="I144" s="113"/>
      <c r="J144" s="114"/>
    </row>
    <row r="145" spans="1:10" ht="15">
      <c r="A145" s="112"/>
      <c r="B145" s="113"/>
      <c r="C145" s="113"/>
      <c r="D145" s="113"/>
      <c r="E145" s="113"/>
      <c r="F145" s="113"/>
      <c r="G145" s="113"/>
      <c r="H145" s="113"/>
      <c r="I145" s="113"/>
      <c r="J145" s="114"/>
    </row>
    <row r="146" spans="1:10" ht="15">
      <c r="A146" s="112"/>
      <c r="B146" s="113"/>
      <c r="C146" s="113"/>
      <c r="D146" s="113"/>
      <c r="E146" s="113"/>
      <c r="F146" s="113"/>
      <c r="G146" s="113"/>
      <c r="H146" s="113"/>
      <c r="I146" s="113"/>
      <c r="J146" s="114"/>
    </row>
    <row r="147" spans="1:10" ht="15">
      <c r="A147" s="112"/>
      <c r="B147" s="113"/>
      <c r="C147" s="113"/>
      <c r="D147" s="113"/>
      <c r="E147" s="113"/>
      <c r="F147" s="113"/>
      <c r="G147" s="113"/>
      <c r="H147" s="113"/>
      <c r="I147" s="113"/>
      <c r="J147" s="114"/>
    </row>
    <row r="148" spans="1:10" ht="15">
      <c r="A148" s="112"/>
      <c r="B148" s="113"/>
      <c r="C148" s="113"/>
      <c r="D148" s="113"/>
      <c r="E148" s="113"/>
      <c r="F148" s="113"/>
      <c r="G148" s="113"/>
      <c r="H148" s="113"/>
      <c r="I148" s="113"/>
      <c r="J148" s="114"/>
    </row>
    <row r="149" spans="1:10" ht="15">
      <c r="A149" s="112"/>
      <c r="B149" s="113"/>
      <c r="C149" s="113"/>
      <c r="D149" s="113"/>
      <c r="E149" s="113"/>
      <c r="F149" s="113"/>
      <c r="G149" s="113"/>
      <c r="H149" s="113"/>
      <c r="I149" s="113"/>
      <c r="J149" s="114"/>
    </row>
    <row r="150" spans="1:10" ht="15">
      <c r="A150" s="112"/>
      <c r="B150" s="113"/>
      <c r="C150" s="113"/>
      <c r="D150" s="113"/>
      <c r="E150" s="113"/>
      <c r="F150" s="113"/>
      <c r="G150" s="113"/>
      <c r="H150" s="113"/>
      <c r="I150" s="113"/>
      <c r="J150" s="114"/>
    </row>
    <row r="151" spans="1:10" ht="15">
      <c r="A151" s="112"/>
      <c r="B151" s="113"/>
      <c r="C151" s="113"/>
      <c r="D151" s="113"/>
      <c r="E151" s="113"/>
      <c r="F151" s="113"/>
      <c r="G151" s="113"/>
      <c r="H151" s="113"/>
      <c r="I151" s="113"/>
      <c r="J151" s="114"/>
    </row>
    <row r="152" spans="1:10" ht="15">
      <c r="A152" s="112"/>
      <c r="B152" s="113"/>
      <c r="C152" s="113"/>
      <c r="D152" s="113"/>
      <c r="E152" s="113"/>
      <c r="F152" s="113"/>
      <c r="G152" s="113"/>
      <c r="H152" s="113"/>
      <c r="I152" s="113"/>
      <c r="J152" s="114"/>
    </row>
    <row r="153" spans="1:10" ht="15">
      <c r="A153" s="112"/>
      <c r="B153" s="113"/>
      <c r="C153" s="113"/>
      <c r="D153" s="113"/>
      <c r="E153" s="113"/>
      <c r="F153" s="113"/>
      <c r="G153" s="113"/>
      <c r="H153" s="113"/>
      <c r="I153" s="113"/>
      <c r="J153" s="114"/>
    </row>
    <row r="154" spans="1:10" ht="15">
      <c r="A154" s="112"/>
      <c r="B154" s="113"/>
      <c r="C154" s="113"/>
      <c r="D154" s="113"/>
      <c r="E154" s="113"/>
      <c r="F154" s="113"/>
      <c r="G154" s="113"/>
      <c r="H154" s="113"/>
      <c r="I154" s="113"/>
      <c r="J154" s="114"/>
    </row>
    <row r="155" spans="1:10" ht="15">
      <c r="A155" s="112"/>
      <c r="B155" s="113"/>
      <c r="C155" s="113"/>
      <c r="D155" s="113"/>
      <c r="E155" s="113"/>
      <c r="F155" s="113"/>
      <c r="G155" s="113"/>
      <c r="H155" s="113"/>
      <c r="I155" s="113"/>
      <c r="J155" s="114"/>
    </row>
    <row r="156" spans="1:10" ht="15">
      <c r="A156" s="112"/>
      <c r="B156" s="113"/>
      <c r="C156" s="113"/>
      <c r="D156" s="113"/>
      <c r="E156" s="113"/>
      <c r="F156" s="113"/>
      <c r="G156" s="113"/>
      <c r="H156" s="113"/>
      <c r="I156" s="113"/>
      <c r="J156" s="114"/>
    </row>
    <row r="157" spans="1:10" ht="15">
      <c r="A157" s="112"/>
      <c r="B157" s="113"/>
      <c r="C157" s="113"/>
      <c r="D157" s="113"/>
      <c r="E157" s="113"/>
      <c r="F157" s="113"/>
      <c r="G157" s="113"/>
      <c r="H157" s="113"/>
      <c r="I157" s="113"/>
      <c r="J157" s="114"/>
    </row>
    <row r="158" spans="1:10" ht="15">
      <c r="A158" s="112"/>
      <c r="B158" s="113"/>
      <c r="C158" s="113"/>
      <c r="D158" s="113"/>
      <c r="E158" s="113"/>
      <c r="F158" s="113"/>
      <c r="G158" s="113"/>
      <c r="H158" s="113"/>
      <c r="I158" s="113"/>
      <c r="J158" s="114"/>
    </row>
    <row r="159" spans="1:10" ht="15">
      <c r="A159" s="112"/>
      <c r="B159" s="113"/>
      <c r="C159" s="113"/>
      <c r="D159" s="113"/>
      <c r="E159" s="113"/>
      <c r="F159" s="113"/>
      <c r="G159" s="113"/>
      <c r="H159" s="113"/>
      <c r="I159" s="113"/>
      <c r="J159" s="114"/>
    </row>
    <row r="160" spans="1:10" ht="15">
      <c r="A160" s="112"/>
      <c r="B160" s="113"/>
      <c r="C160" s="113"/>
      <c r="D160" s="113"/>
      <c r="E160" s="113"/>
      <c r="F160" s="113"/>
      <c r="G160" s="113"/>
      <c r="H160" s="113"/>
      <c r="I160" s="113"/>
      <c r="J160" s="114"/>
    </row>
    <row r="161" spans="1:10" ht="15">
      <c r="A161" s="112"/>
      <c r="B161" s="113"/>
      <c r="C161" s="113"/>
      <c r="D161" s="113"/>
      <c r="E161" s="113"/>
      <c r="F161" s="113"/>
      <c r="G161" s="113"/>
      <c r="H161" s="113"/>
      <c r="I161" s="113"/>
      <c r="J161" s="114"/>
    </row>
    <row r="162" spans="1:10" ht="15">
      <c r="A162" s="112"/>
      <c r="B162" s="113"/>
      <c r="C162" s="113"/>
      <c r="D162" s="113"/>
      <c r="E162" s="113"/>
      <c r="F162" s="113"/>
      <c r="G162" s="113"/>
      <c r="H162" s="113"/>
      <c r="I162" s="113"/>
      <c r="J162" s="114"/>
    </row>
    <row r="163" spans="1:10" ht="15">
      <c r="A163" s="112"/>
      <c r="B163" s="113"/>
      <c r="C163" s="113"/>
      <c r="D163" s="113"/>
      <c r="E163" s="113"/>
      <c r="F163" s="113"/>
      <c r="G163" s="113"/>
      <c r="H163" s="113"/>
      <c r="I163" s="113"/>
      <c r="J163" s="114"/>
    </row>
    <row r="164" spans="1:10" ht="15">
      <c r="A164" s="112"/>
      <c r="B164" s="113"/>
      <c r="C164" s="113"/>
      <c r="D164" s="113"/>
      <c r="E164" s="113"/>
      <c r="F164" s="113"/>
      <c r="G164" s="113"/>
      <c r="H164" s="113"/>
      <c r="I164" s="113"/>
      <c r="J164" s="114"/>
    </row>
    <row r="165" spans="1:10" ht="15">
      <c r="A165" s="112"/>
      <c r="B165" s="113"/>
      <c r="C165" s="113"/>
      <c r="D165" s="113"/>
      <c r="E165" s="113"/>
      <c r="F165" s="113"/>
      <c r="G165" s="113"/>
      <c r="H165" s="113"/>
      <c r="I165" s="113"/>
      <c r="J165" s="114"/>
    </row>
    <row r="166" spans="1:10" ht="15">
      <c r="A166" s="112"/>
      <c r="B166" s="113"/>
      <c r="C166" s="113"/>
      <c r="D166" s="113"/>
      <c r="E166" s="113"/>
      <c r="F166" s="113"/>
      <c r="G166" s="113"/>
      <c r="H166" s="113"/>
      <c r="I166" s="113"/>
      <c r="J166" s="114"/>
    </row>
    <row r="167" spans="1:10" ht="15">
      <c r="A167" s="112"/>
      <c r="B167" s="113"/>
      <c r="C167" s="113"/>
      <c r="D167" s="113"/>
      <c r="E167" s="113"/>
      <c r="F167" s="113"/>
      <c r="G167" s="113"/>
      <c r="H167" s="113"/>
      <c r="I167" s="113"/>
      <c r="J167" s="114"/>
    </row>
    <row r="168" spans="1:10" ht="15">
      <c r="A168" s="112"/>
      <c r="B168" s="113"/>
      <c r="C168" s="113"/>
      <c r="D168" s="113"/>
      <c r="E168" s="113"/>
      <c r="F168" s="113"/>
      <c r="G168" s="113"/>
      <c r="H168" s="113"/>
      <c r="I168" s="113"/>
      <c r="J168" s="114"/>
    </row>
    <row r="169" spans="1:10" ht="15">
      <c r="A169" s="112"/>
      <c r="B169" s="113"/>
      <c r="C169" s="113"/>
      <c r="D169" s="113"/>
      <c r="E169" s="113"/>
      <c r="F169" s="113"/>
      <c r="G169" s="113"/>
      <c r="H169" s="113"/>
      <c r="I169" s="113"/>
      <c r="J169" s="114"/>
    </row>
    <row r="170" spans="1:10" ht="15">
      <c r="A170" s="112"/>
      <c r="B170" s="113"/>
      <c r="C170" s="113"/>
      <c r="D170" s="113"/>
      <c r="E170" s="113"/>
      <c r="F170" s="113"/>
      <c r="G170" s="113"/>
      <c r="H170" s="113"/>
      <c r="I170" s="113"/>
      <c r="J170" s="114"/>
    </row>
    <row r="171" spans="1:10" ht="15">
      <c r="A171" s="112"/>
      <c r="B171" s="113"/>
      <c r="C171" s="113"/>
      <c r="D171" s="113"/>
      <c r="E171" s="113"/>
      <c r="F171" s="113"/>
      <c r="G171" s="113"/>
      <c r="H171" s="113"/>
      <c r="I171" s="113"/>
      <c r="J171" s="114"/>
    </row>
    <row r="172" spans="1:10" ht="15">
      <c r="A172" s="112"/>
      <c r="B172" s="113"/>
      <c r="C172" s="113"/>
      <c r="D172" s="113"/>
      <c r="E172" s="113"/>
      <c r="F172" s="113"/>
      <c r="G172" s="113"/>
      <c r="H172" s="113"/>
      <c r="I172" s="113"/>
      <c r="J172" s="114"/>
    </row>
    <row r="173" spans="1:10" ht="15">
      <c r="A173" s="112"/>
      <c r="B173" s="113"/>
      <c r="C173" s="113"/>
      <c r="D173" s="113"/>
      <c r="E173" s="113"/>
      <c r="F173" s="113"/>
      <c r="G173" s="113"/>
      <c r="H173" s="113"/>
      <c r="I173" s="113"/>
      <c r="J173" s="114"/>
    </row>
    <row r="174" spans="1:10" ht="15">
      <c r="A174" s="112"/>
      <c r="B174" s="113"/>
      <c r="C174" s="113"/>
      <c r="D174" s="113"/>
      <c r="E174" s="113"/>
      <c r="F174" s="113"/>
      <c r="G174" s="113"/>
      <c r="H174" s="113"/>
      <c r="I174" s="113"/>
      <c r="J174" s="114"/>
    </row>
    <row r="175" spans="1:10" ht="15">
      <c r="A175" s="112"/>
      <c r="B175" s="113"/>
      <c r="C175" s="113"/>
      <c r="D175" s="113"/>
      <c r="E175" s="113"/>
      <c r="F175" s="113"/>
      <c r="G175" s="113"/>
      <c r="H175" s="113"/>
      <c r="I175" s="113"/>
      <c r="J175" s="114"/>
    </row>
    <row r="176" spans="1:10" ht="15">
      <c r="A176" s="112"/>
      <c r="B176" s="113"/>
      <c r="C176" s="113"/>
      <c r="D176" s="113"/>
      <c r="E176" s="113"/>
      <c r="F176" s="113"/>
      <c r="G176" s="113"/>
      <c r="H176" s="113"/>
      <c r="I176" s="113"/>
      <c r="J176" s="114"/>
    </row>
    <row r="177" spans="1:10" ht="15">
      <c r="A177" s="112"/>
      <c r="B177" s="113"/>
      <c r="C177" s="113"/>
      <c r="D177" s="113"/>
      <c r="E177" s="113"/>
      <c r="F177" s="113"/>
      <c r="G177" s="113"/>
      <c r="H177" s="113"/>
      <c r="I177" s="113"/>
      <c r="J177" s="114"/>
    </row>
    <row r="178" spans="1:10" ht="15">
      <c r="A178" s="112"/>
      <c r="B178" s="113"/>
      <c r="C178" s="113"/>
      <c r="D178" s="113"/>
      <c r="E178" s="113"/>
      <c r="F178" s="113"/>
      <c r="G178" s="113"/>
      <c r="H178" s="113"/>
      <c r="I178" s="113"/>
      <c r="J178" s="114"/>
    </row>
    <row r="179" spans="1:10" ht="15">
      <c r="A179" s="112"/>
      <c r="B179" s="113"/>
      <c r="C179" s="113"/>
      <c r="D179" s="113"/>
      <c r="E179" s="113"/>
      <c r="F179" s="113"/>
      <c r="G179" s="113"/>
      <c r="H179" s="113"/>
      <c r="I179" s="113"/>
      <c r="J179" s="114"/>
    </row>
    <row r="180" spans="1:10" ht="15">
      <c r="A180" s="112"/>
      <c r="B180" s="113"/>
      <c r="C180" s="113"/>
      <c r="D180" s="113"/>
      <c r="E180" s="113"/>
      <c r="F180" s="113"/>
      <c r="G180" s="113"/>
      <c r="H180" s="113"/>
      <c r="I180" s="113"/>
      <c r="J180" s="114"/>
    </row>
    <row r="181" spans="1:10" ht="15">
      <c r="A181" s="112"/>
      <c r="B181" s="113"/>
      <c r="C181" s="113"/>
      <c r="D181" s="113"/>
      <c r="E181" s="113"/>
      <c r="F181" s="113"/>
      <c r="G181" s="113"/>
      <c r="H181" s="113"/>
      <c r="I181" s="113"/>
      <c r="J181" s="114"/>
    </row>
    <row r="182" spans="1:10" ht="15">
      <c r="A182" s="112"/>
      <c r="B182" s="113"/>
      <c r="C182" s="113"/>
      <c r="D182" s="113"/>
      <c r="E182" s="113"/>
      <c r="F182" s="113"/>
      <c r="G182" s="113"/>
      <c r="H182" s="113"/>
      <c r="I182" s="113"/>
      <c r="J182" s="114"/>
    </row>
    <row r="183" spans="1:10" ht="15">
      <c r="A183" s="112"/>
      <c r="B183" s="113"/>
      <c r="C183" s="113"/>
      <c r="D183" s="113"/>
      <c r="E183" s="113"/>
      <c r="F183" s="113"/>
      <c r="G183" s="113"/>
      <c r="H183" s="113"/>
      <c r="I183" s="113"/>
      <c r="J183" s="114"/>
    </row>
    <row r="184" spans="1:10" ht="15">
      <c r="A184" s="112"/>
      <c r="B184" s="113"/>
      <c r="C184" s="113"/>
      <c r="D184" s="113"/>
      <c r="E184" s="113"/>
      <c r="F184" s="113"/>
      <c r="G184" s="113"/>
      <c r="H184" s="113"/>
      <c r="I184" s="113"/>
      <c r="J184" s="114"/>
    </row>
    <row r="185" spans="1:10" ht="15">
      <c r="A185" s="112"/>
      <c r="B185" s="113"/>
      <c r="C185" s="113"/>
      <c r="D185" s="113"/>
      <c r="E185" s="113"/>
      <c r="F185" s="113"/>
      <c r="G185" s="113"/>
      <c r="H185" s="113"/>
      <c r="I185" s="113"/>
      <c r="J185" s="114"/>
    </row>
    <row r="186" spans="1:10" ht="15">
      <c r="A186" s="112"/>
      <c r="B186" s="113"/>
      <c r="C186" s="113"/>
      <c r="D186" s="113"/>
      <c r="E186" s="113"/>
      <c r="F186" s="113"/>
      <c r="G186" s="113"/>
      <c r="H186" s="113"/>
      <c r="I186" s="113"/>
      <c r="J186" s="114"/>
    </row>
    <row r="187" spans="1:10" ht="15">
      <c r="A187" s="112"/>
      <c r="B187" s="113"/>
      <c r="C187" s="113"/>
      <c r="D187" s="113"/>
      <c r="E187" s="113"/>
      <c r="F187" s="113"/>
      <c r="G187" s="113"/>
      <c r="H187" s="113"/>
      <c r="I187" s="113"/>
      <c r="J187" s="114"/>
    </row>
    <row r="188" spans="1:10" ht="15">
      <c r="A188" s="112"/>
      <c r="B188" s="113"/>
      <c r="C188" s="113"/>
      <c r="D188" s="113"/>
      <c r="E188" s="113"/>
      <c r="F188" s="113"/>
      <c r="G188" s="113"/>
      <c r="H188" s="113"/>
      <c r="I188" s="113"/>
      <c r="J188" s="114"/>
    </row>
    <row r="189" spans="1:10" ht="15">
      <c r="A189" s="112"/>
      <c r="B189" s="113"/>
      <c r="C189" s="113"/>
      <c r="D189" s="113"/>
      <c r="E189" s="113"/>
      <c r="F189" s="113"/>
      <c r="G189" s="113"/>
      <c r="H189" s="113"/>
      <c r="I189" s="113"/>
      <c r="J189" s="114"/>
    </row>
    <row r="190" spans="1:10" ht="15">
      <c r="A190" s="112"/>
      <c r="B190" s="113"/>
      <c r="C190" s="113"/>
      <c r="D190" s="113"/>
      <c r="E190" s="113"/>
      <c r="F190" s="113"/>
      <c r="G190" s="113"/>
      <c r="H190" s="113"/>
      <c r="I190" s="113"/>
      <c r="J190" s="114"/>
    </row>
    <row r="191" spans="1:10" ht="15">
      <c r="A191" s="112"/>
      <c r="B191" s="113"/>
      <c r="C191" s="113"/>
      <c r="D191" s="113"/>
      <c r="E191" s="113"/>
      <c r="F191" s="113"/>
      <c r="G191" s="113"/>
      <c r="H191" s="113"/>
      <c r="I191" s="113"/>
      <c r="J191" s="114"/>
    </row>
    <row r="192" spans="1:10" ht="15">
      <c r="A192" s="112"/>
      <c r="B192" s="113"/>
      <c r="C192" s="113"/>
      <c r="D192" s="113"/>
      <c r="E192" s="113"/>
      <c r="F192" s="113"/>
      <c r="G192" s="113"/>
      <c r="H192" s="113"/>
      <c r="I192" s="113"/>
      <c r="J192" s="114"/>
    </row>
    <row r="193" spans="1:10" ht="15">
      <c r="A193" s="112"/>
      <c r="B193" s="113"/>
      <c r="C193" s="113"/>
      <c r="D193" s="113"/>
      <c r="E193" s="113"/>
      <c r="F193" s="113"/>
      <c r="G193" s="113"/>
      <c r="H193" s="113"/>
      <c r="I193" s="113"/>
      <c r="J193" s="114"/>
    </row>
    <row r="194" spans="1:10" ht="15">
      <c r="A194" s="112"/>
      <c r="B194" s="113"/>
      <c r="C194" s="113"/>
      <c r="D194" s="113"/>
      <c r="E194" s="113"/>
      <c r="F194" s="113"/>
      <c r="G194" s="113"/>
      <c r="H194" s="113"/>
      <c r="I194" s="113"/>
      <c r="J194" s="114"/>
    </row>
    <row r="195" spans="1:10" ht="15">
      <c r="A195" s="112"/>
      <c r="B195" s="113"/>
      <c r="C195" s="113"/>
      <c r="D195" s="113"/>
      <c r="E195" s="113"/>
      <c r="F195" s="113"/>
      <c r="G195" s="113"/>
      <c r="H195" s="113"/>
      <c r="I195" s="113"/>
      <c r="J195" s="114"/>
    </row>
    <row r="196" spans="1:10" ht="15">
      <c r="A196" s="112"/>
      <c r="B196" s="113"/>
      <c r="C196" s="113"/>
      <c r="D196" s="113"/>
      <c r="E196" s="113"/>
      <c r="F196" s="113"/>
      <c r="G196" s="113"/>
      <c r="H196" s="113"/>
      <c r="I196" s="113"/>
      <c r="J196" s="114"/>
    </row>
    <row r="197" spans="1:10" ht="15">
      <c r="A197" s="112"/>
      <c r="B197" s="113"/>
      <c r="C197" s="113"/>
      <c r="D197" s="113"/>
      <c r="E197" s="113"/>
      <c r="F197" s="113"/>
      <c r="G197" s="113"/>
      <c r="H197" s="113"/>
      <c r="I197" s="113"/>
      <c r="J197" s="114"/>
    </row>
    <row r="198" spans="1:10" ht="15">
      <c r="A198" s="112"/>
      <c r="B198" s="113"/>
      <c r="C198" s="113"/>
      <c r="D198" s="113"/>
      <c r="E198" s="113"/>
      <c r="F198" s="113"/>
      <c r="G198" s="113"/>
      <c r="H198" s="113"/>
      <c r="I198" s="113"/>
      <c r="J198" s="114"/>
    </row>
    <row r="199" spans="1:10" ht="15">
      <c r="A199" s="112"/>
      <c r="B199" s="113"/>
      <c r="C199" s="113"/>
      <c r="D199" s="113"/>
      <c r="E199" s="113"/>
      <c r="F199" s="113"/>
      <c r="G199" s="113"/>
      <c r="H199" s="113"/>
      <c r="I199" s="113"/>
      <c r="J199" s="114"/>
    </row>
    <row r="200" spans="1:10" ht="15">
      <c r="A200" s="112"/>
      <c r="B200" s="113"/>
      <c r="C200" s="113"/>
      <c r="D200" s="113"/>
      <c r="E200" s="113"/>
      <c r="F200" s="113"/>
      <c r="G200" s="113"/>
      <c r="H200" s="113"/>
      <c r="I200" s="113"/>
      <c r="J200" s="114"/>
    </row>
    <row r="201" spans="1:10" ht="15">
      <c r="A201" s="112"/>
      <c r="B201" s="113"/>
      <c r="C201" s="113"/>
      <c r="D201" s="113"/>
      <c r="E201" s="113"/>
      <c r="F201" s="113"/>
      <c r="G201" s="113"/>
      <c r="H201" s="113"/>
      <c r="I201" s="113"/>
      <c r="J201" s="114"/>
    </row>
    <row r="202" spans="1:10" ht="15">
      <c r="A202" s="112"/>
      <c r="B202" s="113"/>
      <c r="C202" s="113"/>
      <c r="D202" s="113"/>
      <c r="E202" s="113"/>
      <c r="F202" s="113"/>
      <c r="G202" s="113"/>
      <c r="H202" s="113"/>
      <c r="I202" s="113"/>
      <c r="J202" s="114"/>
    </row>
    <row r="203" spans="1:10" ht="15">
      <c r="A203" s="112"/>
      <c r="B203" s="113"/>
      <c r="C203" s="113"/>
      <c r="D203" s="113"/>
      <c r="E203" s="113"/>
      <c r="F203" s="113"/>
      <c r="G203" s="113"/>
      <c r="H203" s="113"/>
      <c r="I203" s="113"/>
      <c r="J203" s="114"/>
    </row>
    <row r="204" spans="1:10" ht="15">
      <c r="A204" s="112"/>
      <c r="B204" s="113"/>
      <c r="C204" s="113"/>
      <c r="D204" s="113"/>
      <c r="E204" s="113"/>
      <c r="F204" s="113"/>
      <c r="G204" s="113"/>
      <c r="H204" s="113"/>
      <c r="I204" s="113"/>
      <c r="J204" s="114"/>
    </row>
    <row r="205" spans="1:10" ht="15">
      <c r="A205" s="112"/>
      <c r="B205" s="113"/>
      <c r="C205" s="113"/>
      <c r="D205" s="113"/>
      <c r="E205" s="113"/>
      <c r="F205" s="113"/>
      <c r="G205" s="113"/>
      <c r="H205" s="113"/>
      <c r="I205" s="113"/>
      <c r="J205" s="114"/>
    </row>
    <row r="206" spans="1:10" ht="15">
      <c r="A206" s="112"/>
      <c r="B206" s="113"/>
      <c r="C206" s="113"/>
      <c r="D206" s="113"/>
      <c r="E206" s="113"/>
      <c r="F206" s="113"/>
      <c r="G206" s="113"/>
      <c r="H206" s="113"/>
      <c r="I206" s="113"/>
      <c r="J206" s="114"/>
    </row>
    <row r="207" spans="1:10" ht="15">
      <c r="A207" s="112"/>
      <c r="B207" s="113"/>
      <c r="C207" s="113"/>
      <c r="D207" s="113"/>
      <c r="E207" s="113"/>
      <c r="F207" s="113"/>
      <c r="G207" s="113"/>
      <c r="H207" s="113"/>
      <c r="I207" s="113"/>
      <c r="J207" s="114"/>
    </row>
    <row r="208" spans="1:10" ht="15">
      <c r="A208" s="112"/>
      <c r="B208" s="113"/>
      <c r="C208" s="113"/>
      <c r="D208" s="113"/>
      <c r="E208" s="113"/>
      <c r="F208" s="113"/>
      <c r="G208" s="113"/>
      <c r="H208" s="113"/>
      <c r="I208" s="113"/>
      <c r="J208" s="114"/>
    </row>
    <row r="209" spans="1:10" ht="15">
      <c r="A209" s="112"/>
      <c r="B209" s="113"/>
      <c r="C209" s="113"/>
      <c r="D209" s="113"/>
      <c r="E209" s="113"/>
      <c r="F209" s="113"/>
      <c r="G209" s="113"/>
      <c r="H209" s="113"/>
      <c r="I209" s="113"/>
      <c r="J209" s="114"/>
    </row>
    <row r="210" spans="1:10" ht="15">
      <c r="A210" s="112"/>
      <c r="B210" s="113"/>
      <c r="C210" s="113"/>
      <c r="D210" s="113"/>
      <c r="E210" s="113"/>
      <c r="F210" s="113"/>
      <c r="G210" s="113"/>
      <c r="H210" s="113"/>
      <c r="I210" s="113"/>
      <c r="J210" s="114"/>
    </row>
    <row r="211" spans="1:10" ht="15">
      <c r="A211" s="112"/>
      <c r="B211" s="113"/>
      <c r="C211" s="113"/>
      <c r="D211" s="113"/>
      <c r="E211" s="113"/>
      <c r="F211" s="113"/>
      <c r="G211" s="113"/>
      <c r="H211" s="113"/>
      <c r="I211" s="113"/>
      <c r="J211" s="114"/>
    </row>
    <row r="212" spans="1:10" ht="15">
      <c r="A212" s="112"/>
      <c r="B212" s="113"/>
      <c r="C212" s="113"/>
      <c r="D212" s="113"/>
      <c r="E212" s="113"/>
      <c r="F212" s="113"/>
      <c r="G212" s="113"/>
      <c r="H212" s="113"/>
      <c r="I212" s="113"/>
      <c r="J212" s="114"/>
    </row>
    <row r="213" spans="1:10" ht="15">
      <c r="A213" s="112"/>
      <c r="B213" s="113"/>
      <c r="C213" s="113"/>
      <c r="D213" s="113"/>
      <c r="E213" s="113"/>
      <c r="F213" s="113"/>
      <c r="G213" s="113"/>
      <c r="H213" s="113"/>
      <c r="I213" s="113"/>
      <c r="J213" s="114"/>
    </row>
    <row r="214" spans="1:10" ht="15">
      <c r="A214" s="112"/>
      <c r="B214" s="113"/>
      <c r="C214" s="113"/>
      <c r="D214" s="113"/>
      <c r="E214" s="113"/>
      <c r="F214" s="113"/>
      <c r="G214" s="113"/>
      <c r="H214" s="113"/>
      <c r="I214" s="113"/>
      <c r="J214" s="114"/>
    </row>
    <row r="215" spans="1:10" ht="15">
      <c r="A215" s="112"/>
      <c r="B215" s="113"/>
      <c r="C215" s="113"/>
      <c r="D215" s="113"/>
      <c r="E215" s="113"/>
      <c r="F215" s="113"/>
      <c r="G215" s="113"/>
      <c r="H215" s="113"/>
      <c r="I215" s="113"/>
      <c r="J215" s="114"/>
    </row>
    <row r="216" spans="1:10" ht="15">
      <c r="A216" s="112"/>
      <c r="B216" s="113"/>
      <c r="C216" s="113"/>
      <c r="D216" s="113"/>
      <c r="E216" s="113"/>
      <c r="F216" s="113"/>
      <c r="G216" s="113"/>
      <c r="H216" s="113"/>
      <c r="I216" s="113"/>
      <c r="J216" s="114"/>
    </row>
    <row r="217" spans="1:10" ht="15">
      <c r="A217" s="112"/>
      <c r="B217" s="113"/>
      <c r="C217" s="113"/>
      <c r="D217" s="113"/>
      <c r="E217" s="113"/>
      <c r="F217" s="113"/>
      <c r="G217" s="113"/>
      <c r="H217" s="113"/>
      <c r="I217" s="113"/>
      <c r="J217" s="114"/>
    </row>
    <row r="218" spans="1:10" ht="15">
      <c r="A218" s="112"/>
      <c r="B218" s="113"/>
      <c r="C218" s="113"/>
      <c r="D218" s="113"/>
      <c r="E218" s="113"/>
      <c r="F218" s="113"/>
      <c r="G218" s="113"/>
      <c r="H218" s="113"/>
      <c r="I218" s="113"/>
      <c r="J218" s="114"/>
    </row>
    <row r="219" spans="1:10" ht="15">
      <c r="A219" s="112"/>
      <c r="B219" s="113"/>
      <c r="C219" s="113"/>
      <c r="D219" s="113"/>
      <c r="E219" s="113"/>
      <c r="F219" s="113"/>
      <c r="G219" s="113"/>
      <c r="H219" s="113"/>
      <c r="I219" s="113"/>
      <c r="J219" s="114"/>
    </row>
    <row r="220" spans="1:10" ht="15">
      <c r="A220" s="112"/>
      <c r="B220" s="113"/>
      <c r="C220" s="113"/>
      <c r="D220" s="113"/>
      <c r="E220" s="113"/>
      <c r="F220" s="113"/>
      <c r="G220" s="113"/>
      <c r="H220" s="113"/>
      <c r="I220" s="113"/>
      <c r="J220" s="114"/>
    </row>
    <row r="221" spans="1:10" ht="15">
      <c r="A221" s="112"/>
      <c r="B221" s="113"/>
      <c r="C221" s="113"/>
      <c r="D221" s="113"/>
      <c r="E221" s="113"/>
      <c r="F221" s="113"/>
      <c r="G221" s="113"/>
      <c r="H221" s="113"/>
      <c r="I221" s="113"/>
      <c r="J221" s="114"/>
    </row>
    <row r="222" spans="1:10" ht="15">
      <c r="A222" s="112"/>
      <c r="B222" s="113"/>
      <c r="C222" s="113"/>
      <c r="D222" s="113"/>
      <c r="E222" s="113"/>
      <c r="F222" s="113"/>
      <c r="G222" s="113"/>
      <c r="H222" s="113"/>
      <c r="I222" s="113"/>
      <c r="J222" s="114"/>
    </row>
    <row r="223" spans="1:10" ht="15">
      <c r="A223" s="112"/>
      <c r="B223" s="113"/>
      <c r="C223" s="113"/>
      <c r="D223" s="113"/>
      <c r="E223" s="113"/>
      <c r="F223" s="113"/>
      <c r="G223" s="113"/>
      <c r="H223" s="113"/>
      <c r="I223" s="113"/>
      <c r="J223" s="114"/>
    </row>
    <row r="224" spans="1:10" ht="15">
      <c r="A224" s="112"/>
      <c r="B224" s="113"/>
      <c r="C224" s="113"/>
      <c r="D224" s="113"/>
      <c r="E224" s="113"/>
      <c r="F224" s="113"/>
      <c r="G224" s="113"/>
      <c r="H224" s="113"/>
      <c r="I224" s="113"/>
      <c r="J224" s="114"/>
    </row>
    <row r="225" spans="1:10" ht="15">
      <c r="A225" s="112"/>
      <c r="B225" s="113"/>
      <c r="C225" s="113"/>
      <c r="D225" s="113"/>
      <c r="E225" s="113"/>
      <c r="F225" s="113"/>
      <c r="G225" s="113"/>
      <c r="H225" s="113"/>
      <c r="I225" s="113"/>
      <c r="J225" s="114"/>
    </row>
    <row r="226" spans="1:10" ht="15">
      <c r="A226" s="112"/>
      <c r="B226" s="113"/>
      <c r="C226" s="113"/>
      <c r="D226" s="113"/>
      <c r="E226" s="113"/>
      <c r="F226" s="113"/>
      <c r="G226" s="113"/>
      <c r="H226" s="113"/>
      <c r="I226" s="113"/>
      <c r="J226" s="114"/>
    </row>
    <row r="227" spans="1:10" ht="15">
      <c r="A227" s="112"/>
      <c r="B227" s="113"/>
      <c r="C227" s="113"/>
      <c r="D227" s="113"/>
      <c r="E227" s="113"/>
      <c r="F227" s="113"/>
      <c r="G227" s="113"/>
      <c r="H227" s="113"/>
      <c r="I227" s="113"/>
      <c r="J227" s="114"/>
    </row>
    <row r="228" spans="1:10" ht="21.75" customHeight="1">
      <c r="A228" s="112"/>
      <c r="B228" s="113"/>
      <c r="C228" s="113"/>
      <c r="D228" s="113"/>
      <c r="E228" s="113"/>
      <c r="F228" s="113"/>
      <c r="G228" s="113"/>
      <c r="H228" s="113"/>
      <c r="I228" s="113"/>
      <c r="J228" s="114"/>
    </row>
    <row r="229" spans="1:10" ht="23.25" customHeight="1">
      <c r="A229" s="112"/>
      <c r="B229" s="113"/>
      <c r="C229" s="113"/>
      <c r="D229" s="113"/>
      <c r="E229" s="113"/>
      <c r="F229" s="113"/>
      <c r="G229" s="113"/>
      <c r="H229" s="113"/>
      <c r="I229" s="113"/>
      <c r="J229" s="114"/>
    </row>
    <row r="230" spans="1:10" ht="14.25" customHeight="1" hidden="1">
      <c r="A230" s="112"/>
      <c r="B230" s="113"/>
      <c r="C230" s="113"/>
      <c r="D230" s="113"/>
      <c r="E230" s="113"/>
      <c r="F230" s="113"/>
      <c r="G230" s="113"/>
      <c r="H230" s="113"/>
      <c r="I230" s="113"/>
      <c r="J230" s="114"/>
    </row>
    <row r="231" spans="1:10" ht="14.25" customHeight="1" hidden="1">
      <c r="A231" s="112"/>
      <c r="B231" s="113"/>
      <c r="C231" s="113"/>
      <c r="D231" s="113"/>
      <c r="E231" s="113"/>
      <c r="F231" s="113"/>
      <c r="G231" s="113"/>
      <c r="H231" s="113"/>
      <c r="I231" s="113"/>
      <c r="J231" s="114"/>
    </row>
    <row r="232" spans="1:10" ht="14.25" customHeight="1" hidden="1">
      <c r="A232" s="112"/>
      <c r="B232" s="113"/>
      <c r="C232" s="113"/>
      <c r="D232" s="113"/>
      <c r="E232" s="113"/>
      <c r="F232" s="113"/>
      <c r="G232" s="113"/>
      <c r="H232" s="113"/>
      <c r="I232" s="113"/>
      <c r="J232" s="114"/>
    </row>
    <row r="233" spans="1:10" ht="14.25" customHeight="1" hidden="1">
      <c r="A233" s="112"/>
      <c r="B233" s="113"/>
      <c r="C233" s="113"/>
      <c r="D233" s="113"/>
      <c r="E233" s="113"/>
      <c r="F233" s="113"/>
      <c r="G233" s="113"/>
      <c r="H233" s="113"/>
      <c r="I233" s="113"/>
      <c r="J233" s="114"/>
    </row>
    <row r="234" spans="1:10" ht="14.25" customHeight="1" hidden="1">
      <c r="A234" s="112"/>
      <c r="B234" s="113"/>
      <c r="C234" s="113"/>
      <c r="D234" s="113"/>
      <c r="E234" s="113"/>
      <c r="F234" s="113"/>
      <c r="G234" s="113"/>
      <c r="H234" s="113"/>
      <c r="I234" s="113"/>
      <c r="J234" s="114"/>
    </row>
    <row r="235" spans="1:10" ht="14.25" customHeight="1" hidden="1">
      <c r="A235" s="112"/>
      <c r="B235" s="113"/>
      <c r="C235" s="113"/>
      <c r="D235" s="113"/>
      <c r="E235" s="113"/>
      <c r="F235" s="113"/>
      <c r="G235" s="113"/>
      <c r="H235" s="113"/>
      <c r="I235" s="113"/>
      <c r="J235" s="114"/>
    </row>
    <row r="236" spans="1:10" ht="14.25" customHeight="1" hidden="1">
      <c r="A236" s="112"/>
      <c r="B236" s="113"/>
      <c r="C236" s="113"/>
      <c r="D236" s="113"/>
      <c r="E236" s="113"/>
      <c r="F236" s="113"/>
      <c r="G236" s="113"/>
      <c r="H236" s="113"/>
      <c r="I236" s="113"/>
      <c r="J236" s="114"/>
    </row>
    <row r="237" spans="1:10" ht="14.25" customHeight="1" hidden="1">
      <c r="A237" s="112"/>
      <c r="B237" s="113"/>
      <c r="C237" s="113"/>
      <c r="D237" s="113"/>
      <c r="E237" s="113"/>
      <c r="F237" s="113"/>
      <c r="G237" s="113"/>
      <c r="H237" s="113"/>
      <c r="I237" s="113"/>
      <c r="J237" s="114"/>
    </row>
    <row r="238" spans="1:10" ht="14.25" customHeight="1" hidden="1">
      <c r="A238" s="112"/>
      <c r="B238" s="113"/>
      <c r="C238" s="113"/>
      <c r="D238" s="113"/>
      <c r="E238" s="113"/>
      <c r="F238" s="113"/>
      <c r="G238" s="113"/>
      <c r="H238" s="113"/>
      <c r="I238" s="113"/>
      <c r="J238" s="114"/>
    </row>
    <row r="239" spans="1:10" ht="14.25" customHeight="1" hidden="1">
      <c r="A239" s="112"/>
      <c r="B239" s="113"/>
      <c r="C239" s="113"/>
      <c r="D239" s="113"/>
      <c r="E239" s="113"/>
      <c r="F239" s="113"/>
      <c r="G239" s="113"/>
      <c r="H239" s="113"/>
      <c r="I239" s="113"/>
      <c r="J239" s="114"/>
    </row>
    <row r="240" spans="1:10" ht="14.25" customHeight="1" hidden="1">
      <c r="A240" s="112"/>
      <c r="B240" s="113"/>
      <c r="C240" s="113"/>
      <c r="D240" s="113"/>
      <c r="E240" s="113"/>
      <c r="F240" s="113"/>
      <c r="G240" s="113"/>
      <c r="H240" s="113"/>
      <c r="I240" s="113"/>
      <c r="J240" s="114"/>
    </row>
    <row r="241" spans="1:10" ht="14.25" customHeight="1" hidden="1">
      <c r="A241" s="112"/>
      <c r="B241" s="113"/>
      <c r="C241" s="113"/>
      <c r="D241" s="113"/>
      <c r="E241" s="113"/>
      <c r="F241" s="113"/>
      <c r="G241" s="113"/>
      <c r="H241" s="113"/>
      <c r="I241" s="113"/>
      <c r="J241" s="114"/>
    </row>
    <row r="242" spans="1:10" ht="14.25" customHeight="1" hidden="1">
      <c r="A242" s="112"/>
      <c r="B242" s="113"/>
      <c r="C242" s="113"/>
      <c r="D242" s="113"/>
      <c r="E242" s="113"/>
      <c r="F242" s="113"/>
      <c r="G242" s="113"/>
      <c r="H242" s="113"/>
      <c r="I242" s="113"/>
      <c r="J242" s="114"/>
    </row>
    <row r="243" spans="1:10" ht="14.25" customHeight="1" hidden="1">
      <c r="A243" s="112"/>
      <c r="B243" s="113"/>
      <c r="C243" s="113"/>
      <c r="D243" s="113"/>
      <c r="E243" s="113"/>
      <c r="F243" s="113"/>
      <c r="G243" s="113"/>
      <c r="H243" s="113"/>
      <c r="I243" s="113"/>
      <c r="J243" s="114"/>
    </row>
    <row r="244" spans="1:10" ht="14.25" customHeight="1" hidden="1">
      <c r="A244" s="112"/>
      <c r="B244" s="113"/>
      <c r="C244" s="113"/>
      <c r="D244" s="113"/>
      <c r="E244" s="113"/>
      <c r="F244" s="113"/>
      <c r="G244" s="113"/>
      <c r="H244" s="113"/>
      <c r="I244" s="113"/>
      <c r="J244" s="114"/>
    </row>
    <row r="245" spans="1:10" ht="14.25" customHeight="1" hidden="1">
      <c r="A245" s="112"/>
      <c r="B245" s="113"/>
      <c r="C245" s="113"/>
      <c r="D245" s="113"/>
      <c r="E245" s="113"/>
      <c r="F245" s="113"/>
      <c r="G245" s="113"/>
      <c r="H245" s="113"/>
      <c r="I245" s="113"/>
      <c r="J245" s="114"/>
    </row>
    <row r="246" spans="1:10" ht="14.25" customHeight="1" hidden="1">
      <c r="A246" s="112"/>
      <c r="B246" s="113"/>
      <c r="C246" s="113"/>
      <c r="D246" s="113"/>
      <c r="E246" s="113"/>
      <c r="F246" s="113"/>
      <c r="G246" s="113"/>
      <c r="H246" s="113"/>
      <c r="I246" s="113"/>
      <c r="J246" s="114"/>
    </row>
    <row r="247" spans="1:10" ht="14.25" customHeight="1" hidden="1">
      <c r="A247" s="112"/>
      <c r="B247" s="113"/>
      <c r="C247" s="113"/>
      <c r="D247" s="113"/>
      <c r="E247" s="113"/>
      <c r="F247" s="113"/>
      <c r="G247" s="113"/>
      <c r="H247" s="113"/>
      <c r="I247" s="113"/>
      <c r="J247" s="114"/>
    </row>
    <row r="248" spans="1:10" ht="14.25" customHeight="1" hidden="1">
      <c r="A248" s="112"/>
      <c r="B248" s="113"/>
      <c r="C248" s="113"/>
      <c r="D248" s="113"/>
      <c r="E248" s="113"/>
      <c r="F248" s="113"/>
      <c r="G248" s="113"/>
      <c r="H248" s="113"/>
      <c r="I248" s="113"/>
      <c r="J248" s="114"/>
    </row>
    <row r="249" spans="1:10" ht="14.25" customHeight="1" hidden="1">
      <c r="A249" s="112"/>
      <c r="B249" s="113"/>
      <c r="C249" s="113"/>
      <c r="D249" s="113"/>
      <c r="E249" s="113"/>
      <c r="F249" s="113"/>
      <c r="G249" s="113"/>
      <c r="H249" s="113"/>
      <c r="I249" s="113"/>
      <c r="J249" s="114"/>
    </row>
    <row r="250" spans="1:10" ht="14.25" customHeight="1" hidden="1">
      <c r="A250" s="112"/>
      <c r="B250" s="113"/>
      <c r="C250" s="113"/>
      <c r="D250" s="113"/>
      <c r="E250" s="113"/>
      <c r="F250" s="113"/>
      <c r="G250" s="113"/>
      <c r="H250" s="113"/>
      <c r="I250" s="113"/>
      <c r="J250" s="114"/>
    </row>
    <row r="251" spans="1:10" ht="14.25" customHeight="1" hidden="1">
      <c r="A251" s="112"/>
      <c r="B251" s="113"/>
      <c r="C251" s="113"/>
      <c r="D251" s="113"/>
      <c r="E251" s="113"/>
      <c r="F251" s="113"/>
      <c r="G251" s="113"/>
      <c r="H251" s="113"/>
      <c r="I251" s="113"/>
      <c r="J251" s="114"/>
    </row>
    <row r="252" spans="1:10" ht="14.25" customHeight="1" hidden="1">
      <c r="A252" s="112"/>
      <c r="B252" s="113"/>
      <c r="C252" s="113"/>
      <c r="D252" s="113"/>
      <c r="E252" s="113"/>
      <c r="F252" s="113"/>
      <c r="G252" s="113"/>
      <c r="H252" s="113"/>
      <c r="I252" s="113"/>
      <c r="J252" s="114"/>
    </row>
    <row r="253" spans="1:10" ht="14.25" customHeight="1" hidden="1">
      <c r="A253" s="112"/>
      <c r="B253" s="113"/>
      <c r="C253" s="113"/>
      <c r="D253" s="113"/>
      <c r="E253" s="113"/>
      <c r="F253" s="113"/>
      <c r="G253" s="113"/>
      <c r="H253" s="113"/>
      <c r="I253" s="113"/>
      <c r="J253" s="114"/>
    </row>
    <row r="254" spans="1:10" ht="14.25" customHeight="1" hidden="1">
      <c r="A254" s="112"/>
      <c r="B254" s="113"/>
      <c r="C254" s="113"/>
      <c r="D254" s="113"/>
      <c r="E254" s="113"/>
      <c r="F254" s="113"/>
      <c r="G254" s="113"/>
      <c r="H254" s="113"/>
      <c r="I254" s="113"/>
      <c r="J254" s="114"/>
    </row>
    <row r="255" spans="1:10" ht="14.25" customHeight="1" hidden="1">
      <c r="A255" s="112"/>
      <c r="B255" s="113"/>
      <c r="C255" s="113"/>
      <c r="D255" s="113"/>
      <c r="E255" s="113"/>
      <c r="F255" s="113"/>
      <c r="G255" s="113"/>
      <c r="H255" s="113"/>
      <c r="I255" s="113"/>
      <c r="J255" s="114"/>
    </row>
    <row r="256" spans="1:10" ht="14.25" customHeight="1" hidden="1">
      <c r="A256" s="112"/>
      <c r="B256" s="113"/>
      <c r="C256" s="113"/>
      <c r="D256" s="113"/>
      <c r="E256" s="113"/>
      <c r="F256" s="113"/>
      <c r="G256" s="113"/>
      <c r="H256" s="113"/>
      <c r="I256" s="113"/>
      <c r="J256" s="114"/>
    </row>
    <row r="257" spans="1:10" ht="14.25" customHeight="1" hidden="1">
      <c r="A257" s="112"/>
      <c r="B257" s="113"/>
      <c r="C257" s="113"/>
      <c r="D257" s="113"/>
      <c r="E257" s="113"/>
      <c r="F257" s="113"/>
      <c r="G257" s="113"/>
      <c r="H257" s="113"/>
      <c r="I257" s="113"/>
      <c r="J257" s="114"/>
    </row>
    <row r="258" spans="1:10" ht="14.25" customHeight="1" hidden="1">
      <c r="A258" s="112"/>
      <c r="B258" s="113"/>
      <c r="C258" s="113"/>
      <c r="D258" s="113"/>
      <c r="E258" s="113"/>
      <c r="F258" s="113"/>
      <c r="G258" s="113"/>
      <c r="H258" s="113"/>
      <c r="I258" s="113"/>
      <c r="J258" s="114"/>
    </row>
    <row r="259" spans="1:10" ht="14.25" customHeight="1" hidden="1">
      <c r="A259" s="112"/>
      <c r="B259" s="113"/>
      <c r="C259" s="113"/>
      <c r="D259" s="113"/>
      <c r="E259" s="113"/>
      <c r="F259" s="113"/>
      <c r="G259" s="113"/>
      <c r="H259" s="113"/>
      <c r="I259" s="113"/>
      <c r="J259" s="114"/>
    </row>
    <row r="260" spans="1:10" ht="1.5" customHeight="1" hidden="1">
      <c r="A260" s="112"/>
      <c r="B260" s="113"/>
      <c r="C260" s="113"/>
      <c r="D260" s="113"/>
      <c r="E260" s="113"/>
      <c r="F260" s="113"/>
      <c r="G260" s="113"/>
      <c r="H260" s="113"/>
      <c r="I260" s="113"/>
      <c r="J260" s="114"/>
    </row>
    <row r="261" spans="1:10" ht="38.25" customHeight="1">
      <c r="A261" s="98" t="s">
        <v>3</v>
      </c>
      <c r="B261" s="98"/>
      <c r="C261" s="98"/>
      <c r="D261" s="98"/>
      <c r="E261" s="98"/>
      <c r="F261" s="98"/>
      <c r="G261" s="98"/>
      <c r="H261" s="98"/>
      <c r="I261" s="98"/>
      <c r="J261" s="98"/>
    </row>
    <row r="262" spans="1:10" ht="15">
      <c r="A262" s="87"/>
      <c r="B262" s="87"/>
      <c r="C262" s="87"/>
      <c r="D262" s="87"/>
      <c r="E262" s="87"/>
      <c r="F262" s="87"/>
      <c r="G262" s="87"/>
      <c r="H262" s="87"/>
      <c r="I262" s="87"/>
      <c r="J262" s="87"/>
    </row>
    <row r="263" spans="1:10" ht="18.75" customHeight="1">
      <c r="A263" s="104" t="s">
        <v>242</v>
      </c>
      <c r="B263" s="104"/>
      <c r="C263" s="104"/>
      <c r="D263" s="104"/>
      <c r="E263" s="104"/>
      <c r="F263" s="104"/>
      <c r="G263" s="104"/>
      <c r="H263" s="104"/>
      <c r="I263" s="104"/>
      <c r="J263" s="104"/>
    </row>
    <row r="264" spans="1:10" ht="15">
      <c r="A264" s="88"/>
      <c r="B264" s="88"/>
      <c r="C264" s="88"/>
      <c r="D264" s="88"/>
      <c r="E264" s="88"/>
      <c r="F264" s="88"/>
      <c r="G264" s="88"/>
      <c r="H264" s="88"/>
      <c r="I264" s="88"/>
      <c r="J264" s="88"/>
    </row>
    <row r="265" spans="1:10" ht="15">
      <c r="A265" s="86" t="s">
        <v>243</v>
      </c>
      <c r="B265" s="86"/>
      <c r="C265" s="86"/>
      <c r="D265" s="86"/>
      <c r="E265" s="86"/>
      <c r="F265" s="86"/>
      <c r="G265" s="86"/>
      <c r="H265" s="86"/>
      <c r="I265" s="86"/>
      <c r="J265" s="86"/>
    </row>
    <row r="266" spans="1:10" ht="15">
      <c r="A266" s="86"/>
      <c r="B266" s="86"/>
      <c r="C266" s="86"/>
      <c r="D266" s="86"/>
      <c r="E266" s="86"/>
      <c r="F266" s="86"/>
      <c r="G266" s="86"/>
      <c r="H266" s="86"/>
      <c r="I266" s="86"/>
      <c r="J266" s="86"/>
    </row>
    <row r="267" spans="1:10" ht="30.75" customHeight="1">
      <c r="A267" s="103" t="s">
        <v>244</v>
      </c>
      <c r="B267" s="103"/>
      <c r="C267" s="103"/>
      <c r="D267" s="103"/>
      <c r="E267" s="103"/>
      <c r="F267" s="103"/>
      <c r="G267" s="103"/>
      <c r="H267" s="103"/>
      <c r="I267" s="103"/>
      <c r="J267" s="103"/>
    </row>
    <row r="268" spans="1:10" ht="15">
      <c r="A268" s="89"/>
      <c r="B268" s="89"/>
      <c r="C268" s="89"/>
      <c r="D268" s="89"/>
      <c r="E268" s="89"/>
      <c r="F268" s="89"/>
      <c r="G268" s="89"/>
      <c r="H268" s="89"/>
      <c r="I268" s="89"/>
      <c r="J268" s="89"/>
    </row>
    <row r="269" spans="1:10" ht="29.25" customHeight="1">
      <c r="A269" s="102" t="s">
        <v>282</v>
      </c>
      <c r="B269" s="102"/>
      <c r="C269" s="102"/>
      <c r="D269" s="102"/>
      <c r="E269" s="102"/>
      <c r="F269" s="102"/>
      <c r="G269" s="102"/>
      <c r="H269" s="102"/>
      <c r="I269" s="102"/>
      <c r="J269" s="102"/>
    </row>
    <row r="271" spans="1:10" ht="15" customHeight="1" hidden="1">
      <c r="A271" s="102" t="s">
        <v>274</v>
      </c>
      <c r="B271" s="102"/>
      <c r="C271" s="102"/>
      <c r="D271" s="102"/>
      <c r="E271" s="102"/>
      <c r="F271" s="102"/>
      <c r="G271" s="102"/>
      <c r="H271" s="102"/>
      <c r="I271" s="102"/>
      <c r="J271" s="102"/>
    </row>
    <row r="272" spans="1:10" ht="15" customHeight="1" hidden="1">
      <c r="A272" s="102"/>
      <c r="B272" s="102"/>
      <c r="C272" s="102"/>
      <c r="D272" s="102"/>
      <c r="E272" s="102"/>
      <c r="F272" s="102"/>
      <c r="G272" s="102"/>
      <c r="H272" s="102"/>
      <c r="I272" s="102"/>
      <c r="J272" s="102"/>
    </row>
    <row r="273" spans="1:10" ht="15" customHeight="1" hidden="1">
      <c r="A273" s="102"/>
      <c r="B273" s="102"/>
      <c r="C273" s="102"/>
      <c r="D273" s="102"/>
      <c r="E273" s="102"/>
      <c r="F273" s="102"/>
      <c r="G273" s="102"/>
      <c r="H273" s="102"/>
      <c r="I273" s="102"/>
      <c r="J273" s="102"/>
    </row>
    <row r="274" spans="1:10" ht="15">
      <c r="A274" s="102"/>
      <c r="B274" s="102"/>
      <c r="C274" s="102"/>
      <c r="D274" s="102"/>
      <c r="E274" s="102"/>
      <c r="F274" s="102"/>
      <c r="G274" s="102"/>
      <c r="H274" s="102"/>
      <c r="I274" s="102"/>
      <c r="J274" s="102"/>
    </row>
    <row r="275" spans="1:10" ht="15">
      <c r="A275" s="102"/>
      <c r="B275" s="102"/>
      <c r="C275" s="102"/>
      <c r="D275" s="102"/>
      <c r="E275" s="102"/>
      <c r="F275" s="102"/>
      <c r="G275" s="102"/>
      <c r="H275" s="102"/>
      <c r="I275" s="102"/>
      <c r="J275" s="102"/>
    </row>
    <row r="276" spans="1:10" ht="15">
      <c r="A276" s="102"/>
      <c r="B276" s="102"/>
      <c r="C276" s="102"/>
      <c r="D276" s="102"/>
      <c r="E276" s="102"/>
      <c r="F276" s="102"/>
      <c r="G276" s="102"/>
      <c r="H276" s="102"/>
      <c r="I276" s="102"/>
      <c r="J276" s="102"/>
    </row>
    <row r="277" spans="1:10" ht="15">
      <c r="A277" s="102"/>
      <c r="B277" s="102"/>
      <c r="C277" s="102"/>
      <c r="D277" s="102"/>
      <c r="E277" s="102"/>
      <c r="F277" s="102"/>
      <c r="G277" s="102"/>
      <c r="H277" s="102"/>
      <c r="I277" s="102"/>
      <c r="J277" s="102"/>
    </row>
    <row r="280" ht="15">
      <c r="A280" s="94" t="s">
        <v>275</v>
      </c>
    </row>
  </sheetData>
  <sheetProtection/>
  <mergeCells count="9">
    <mergeCell ref="B1:E1"/>
    <mergeCell ref="A5:J260"/>
    <mergeCell ref="A261:J261"/>
    <mergeCell ref="A271:J277"/>
    <mergeCell ref="A267:J267"/>
    <mergeCell ref="A269:J269"/>
    <mergeCell ref="A263:J263"/>
    <mergeCell ref="A4:B4"/>
    <mergeCell ref="A2:J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3" manualBreakCount="3">
    <brk id="64" max="9" man="1"/>
    <brk id="142" max="9" man="1"/>
    <brk id="222" max="9" man="1"/>
  </rowBreaks>
</worksheet>
</file>

<file path=xl/worksheets/sheet6.xml><?xml version="1.0" encoding="utf-8"?>
<worksheet xmlns="http://schemas.openxmlformats.org/spreadsheetml/2006/main" xmlns:r="http://schemas.openxmlformats.org/officeDocument/2006/relationships">
  <dimension ref="A2:H28"/>
  <sheetViews>
    <sheetView zoomScaleSheetLayoutView="80" zoomScalePageLayoutView="0" workbookViewId="0" topLeftCell="A1">
      <selection activeCell="I8" sqref="I8"/>
    </sheetView>
  </sheetViews>
  <sheetFormatPr defaultColWidth="8.8515625" defaultRowHeight="15"/>
  <cols>
    <col min="1" max="1" width="34.8515625" style="27" customWidth="1"/>
    <col min="2" max="2" width="29.00390625" style="28" customWidth="1"/>
    <col min="3" max="3" width="0.71875" style="29" hidden="1" customWidth="1"/>
    <col min="4" max="4" width="8.8515625" style="29" hidden="1" customWidth="1"/>
    <col min="5" max="5" width="33.57421875" style="29" customWidth="1"/>
    <col min="6" max="16384" width="8.8515625" style="29" customWidth="1"/>
  </cols>
  <sheetData>
    <row r="2" spans="1:8" ht="14.25" customHeight="1">
      <c r="A2" s="115" t="s">
        <v>276</v>
      </c>
      <c r="B2" s="115"/>
      <c r="C2" s="34"/>
      <c r="D2" s="34"/>
      <c r="E2" s="34"/>
      <c r="F2" s="34"/>
      <c r="G2" s="34"/>
      <c r="H2" s="34"/>
    </row>
    <row r="3" spans="1:2" ht="15.75" customHeight="1">
      <c r="A3" s="116"/>
      <c r="B3" s="116"/>
    </row>
    <row r="5" spans="1:5" ht="126" customHeight="1">
      <c r="A5" s="30"/>
      <c r="B5" s="31" t="s">
        <v>10</v>
      </c>
      <c r="C5" s="31" t="s">
        <v>11</v>
      </c>
      <c r="D5" s="31" t="s">
        <v>11</v>
      </c>
      <c r="E5" s="64" t="s">
        <v>204</v>
      </c>
    </row>
    <row r="6" spans="1:5" ht="12.75">
      <c r="A6" s="76" t="s">
        <v>12</v>
      </c>
      <c r="B6" s="77"/>
      <c r="C6" s="77"/>
      <c r="D6" s="77"/>
      <c r="E6" s="78"/>
    </row>
    <row r="7" spans="1:7" ht="27.75" customHeight="1">
      <c r="A7" s="32" t="s">
        <v>13</v>
      </c>
      <c r="B7" s="31" t="s">
        <v>14</v>
      </c>
      <c r="E7" s="65">
        <v>0.07</v>
      </c>
      <c r="F7" s="79"/>
      <c r="G7" s="80"/>
    </row>
    <row r="8" spans="1:7" ht="21.75" customHeight="1">
      <c r="A8" s="32" t="s">
        <v>15</v>
      </c>
      <c r="B8" s="31" t="s">
        <v>14</v>
      </c>
      <c r="E8" s="65">
        <v>0.21</v>
      </c>
      <c r="F8" s="79"/>
      <c r="G8" s="80"/>
    </row>
    <row r="9" spans="1:7" ht="25.5" customHeight="1">
      <c r="A9" s="32" t="s">
        <v>16</v>
      </c>
      <c r="B9" s="31" t="s">
        <v>17</v>
      </c>
      <c r="E9" s="65">
        <v>0.21</v>
      </c>
      <c r="F9" s="79"/>
      <c r="G9" s="80"/>
    </row>
    <row r="10" spans="1:7" ht="39.75" customHeight="1">
      <c r="A10" s="32" t="s">
        <v>18</v>
      </c>
      <c r="B10" s="31" t="s">
        <v>132</v>
      </c>
      <c r="E10" s="65">
        <v>1.22</v>
      </c>
      <c r="F10" s="79"/>
      <c r="G10" s="80"/>
    </row>
    <row r="11" spans="1:7" ht="12.75" customHeight="1">
      <c r="A11" s="117" t="s">
        <v>19</v>
      </c>
      <c r="B11" s="118"/>
      <c r="C11" s="118"/>
      <c r="D11" s="118"/>
      <c r="E11" s="119"/>
      <c r="F11" s="79"/>
      <c r="G11" s="80"/>
    </row>
    <row r="12" spans="1:7" ht="26.25" customHeight="1">
      <c r="A12" s="32" t="s">
        <v>20</v>
      </c>
      <c r="B12" s="31" t="s">
        <v>21</v>
      </c>
      <c r="E12" s="65">
        <v>0.04</v>
      </c>
      <c r="F12" s="79"/>
      <c r="G12" s="80"/>
    </row>
    <row r="13" spans="1:7" ht="20.25" customHeight="1">
      <c r="A13" s="32" t="s">
        <v>22</v>
      </c>
      <c r="B13" s="31" t="s">
        <v>21</v>
      </c>
      <c r="E13" s="65">
        <v>2.1</v>
      </c>
      <c r="F13" s="79"/>
      <c r="G13" s="80"/>
    </row>
    <row r="14" spans="1:7" ht="41.25" customHeight="1">
      <c r="A14" s="32" t="s">
        <v>23</v>
      </c>
      <c r="B14" s="31" t="s">
        <v>24</v>
      </c>
      <c r="E14" s="65">
        <v>0.11</v>
      </c>
      <c r="F14" s="79"/>
      <c r="G14" s="80"/>
    </row>
    <row r="15" spans="1:7" ht="54.75" customHeight="1">
      <c r="A15" s="32" t="s">
        <v>25</v>
      </c>
      <c r="B15" s="31" t="s">
        <v>21</v>
      </c>
      <c r="E15" s="65">
        <v>0.09</v>
      </c>
      <c r="F15" s="79"/>
      <c r="G15" s="80"/>
    </row>
    <row r="16" spans="1:7" ht="31.5" customHeight="1">
      <c r="A16" s="55" t="s">
        <v>143</v>
      </c>
      <c r="B16" s="31" t="s">
        <v>21</v>
      </c>
      <c r="E16" s="65">
        <v>0.13</v>
      </c>
      <c r="F16" s="79"/>
      <c r="G16" s="80"/>
    </row>
    <row r="17" spans="1:7" ht="12.75" customHeight="1">
      <c r="A17" s="117" t="s">
        <v>26</v>
      </c>
      <c r="B17" s="118"/>
      <c r="C17" s="118"/>
      <c r="D17" s="118"/>
      <c r="E17" s="119"/>
      <c r="F17" s="79"/>
      <c r="G17" s="80"/>
    </row>
    <row r="18" spans="1:7" ht="65.25" customHeight="1">
      <c r="A18" s="55" t="s">
        <v>144</v>
      </c>
      <c r="B18" s="31" t="s">
        <v>27</v>
      </c>
      <c r="E18" s="65">
        <v>0.057</v>
      </c>
      <c r="F18" s="79"/>
      <c r="G18" s="80"/>
    </row>
    <row r="19" spans="1:7" ht="57.75" customHeight="1">
      <c r="A19" s="55" t="s">
        <v>145</v>
      </c>
      <c r="B19" s="31" t="s">
        <v>28</v>
      </c>
      <c r="E19" s="65">
        <v>0.13</v>
      </c>
      <c r="F19" s="79"/>
      <c r="G19" s="80"/>
    </row>
    <row r="20" spans="1:7" ht="43.5" customHeight="1">
      <c r="A20" s="55" t="s">
        <v>146</v>
      </c>
      <c r="B20" s="31" t="s">
        <v>29</v>
      </c>
      <c r="E20" s="65">
        <v>3.23</v>
      </c>
      <c r="F20" s="79"/>
      <c r="G20" s="80"/>
    </row>
    <row r="21" spans="1:7" ht="15.75" customHeight="1">
      <c r="A21" s="55" t="s">
        <v>147</v>
      </c>
      <c r="B21" s="31" t="s">
        <v>21</v>
      </c>
      <c r="E21" s="65">
        <v>0.11</v>
      </c>
      <c r="F21" s="79"/>
      <c r="G21" s="80"/>
    </row>
    <row r="22" spans="1:7" ht="16.5" customHeight="1">
      <c r="A22" s="55" t="s">
        <v>148</v>
      </c>
      <c r="B22" s="31" t="s">
        <v>21</v>
      </c>
      <c r="E22" s="65">
        <v>0.11</v>
      </c>
      <c r="F22" s="79"/>
      <c r="G22" s="80"/>
    </row>
    <row r="23" spans="1:6" ht="12.75">
      <c r="A23" s="33" t="s">
        <v>30</v>
      </c>
      <c r="B23" s="31"/>
      <c r="C23" s="66">
        <f>C7+C8+C9+C10+C12+C13+C14+C15+C16+C18+C19+C20+C21+C22</f>
        <v>0</v>
      </c>
      <c r="D23" s="66">
        <f>D7+D8+D9+D10+D12+D13+D14+D15+D16+D18+D19+D20+D21+D22</f>
        <v>0</v>
      </c>
      <c r="E23" s="66">
        <f>E7+E8+E9+E10+E12+E13+E14+E15+E16+E18+E19+E20+E21+E22</f>
        <v>7.817</v>
      </c>
      <c r="F23" s="66"/>
    </row>
    <row r="24" spans="1:5" ht="15">
      <c r="A24" s="67" t="s">
        <v>164</v>
      </c>
      <c r="B24" s="64" t="s">
        <v>17</v>
      </c>
      <c r="C24" s="70" t="e">
        <f>#REF!</f>
        <v>#REF!</v>
      </c>
      <c r="D24" s="71" t="e">
        <f>#REF!</f>
        <v>#REF!</v>
      </c>
      <c r="E24" s="72">
        <v>0.95</v>
      </c>
    </row>
    <row r="25" spans="1:5" ht="25.5">
      <c r="A25" s="68" t="s">
        <v>165</v>
      </c>
      <c r="B25" s="31"/>
      <c r="C25" s="69">
        <v>0.31</v>
      </c>
      <c r="D25" s="70">
        <v>0.32</v>
      </c>
      <c r="E25" s="72">
        <v>0.32</v>
      </c>
    </row>
    <row r="26" spans="1:5" ht="25.5">
      <c r="A26" s="68" t="s">
        <v>166</v>
      </c>
      <c r="B26" s="64"/>
      <c r="C26" s="72"/>
      <c r="D26" s="72"/>
      <c r="E26" s="72">
        <v>1.56</v>
      </c>
    </row>
    <row r="27" spans="1:5" ht="25.5">
      <c r="A27" s="68" t="s">
        <v>167</v>
      </c>
      <c r="B27" s="64"/>
      <c r="C27" s="72"/>
      <c r="D27" s="72"/>
      <c r="E27" s="72">
        <v>2.5</v>
      </c>
    </row>
    <row r="28" spans="1:5" ht="38.25">
      <c r="A28" s="68" t="s">
        <v>224</v>
      </c>
      <c r="B28" s="31" t="s">
        <v>171</v>
      </c>
      <c r="C28" s="72"/>
      <c r="D28" s="72"/>
      <c r="E28" s="72">
        <v>1.63</v>
      </c>
    </row>
  </sheetData>
  <sheetProtection/>
  <mergeCells count="4">
    <mergeCell ref="A2:B2"/>
    <mergeCell ref="A3:B3"/>
    <mergeCell ref="A17:E17"/>
    <mergeCell ref="A11:E11"/>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7"/>
  <sheetViews>
    <sheetView view="pageBreakPreview" zoomScale="64" zoomScaleNormal="75" zoomScaleSheetLayoutView="64" zoomScalePageLayoutView="0" workbookViewId="0" topLeftCell="A1">
      <selection activeCell="L10" sqref="L10"/>
    </sheetView>
  </sheetViews>
  <sheetFormatPr defaultColWidth="9.140625" defaultRowHeight="15"/>
  <cols>
    <col min="1" max="1" width="20.57421875" style="0" customWidth="1"/>
    <col min="2" max="2" width="19.7109375" style="0" customWidth="1"/>
    <col min="3" max="3" width="14.28125" style="0" customWidth="1"/>
    <col min="4" max="5" width="16.8515625" style="0" customWidth="1"/>
    <col min="6" max="6" width="19.28125" style="0" customWidth="1"/>
    <col min="7" max="7" width="18.28125" style="0" customWidth="1"/>
    <col min="8" max="8" width="30.28125" style="0" customWidth="1"/>
    <col min="9" max="9" width="19.421875" style="0" customWidth="1"/>
    <col min="10" max="10" width="19.7109375" style="0" customWidth="1"/>
  </cols>
  <sheetData>
    <row r="1" spans="1:5" ht="29.25" customHeight="1">
      <c r="A1" s="125" t="s">
        <v>277</v>
      </c>
      <c r="B1" s="125"/>
      <c r="C1" s="125"/>
      <c r="D1" s="125"/>
      <c r="E1" s="60"/>
    </row>
    <row r="3" spans="1:10" ht="111.75" customHeight="1">
      <c r="A3" s="47" t="s">
        <v>40</v>
      </c>
      <c r="B3" s="47" t="s">
        <v>41</v>
      </c>
      <c r="C3" s="47" t="s">
        <v>42</v>
      </c>
      <c r="D3" s="47" t="s">
        <v>205</v>
      </c>
      <c r="E3" s="47" t="s">
        <v>206</v>
      </c>
      <c r="F3" s="47" t="s">
        <v>207</v>
      </c>
      <c r="G3" s="47" t="s">
        <v>208</v>
      </c>
      <c r="H3" s="48" t="s">
        <v>43</v>
      </c>
      <c r="I3" s="48" t="s">
        <v>209</v>
      </c>
      <c r="J3" s="48" t="s">
        <v>210</v>
      </c>
    </row>
    <row r="4" spans="1:10" ht="88.5" customHeight="1">
      <c r="A4" s="120" t="s">
        <v>44</v>
      </c>
      <c r="B4" s="120" t="s">
        <v>150</v>
      </c>
      <c r="C4" s="120" t="s">
        <v>245</v>
      </c>
      <c r="D4" s="120" t="s">
        <v>191</v>
      </c>
      <c r="E4" s="120" t="s">
        <v>211</v>
      </c>
      <c r="F4" s="120" t="s">
        <v>191</v>
      </c>
      <c r="G4" s="120" t="s">
        <v>211</v>
      </c>
      <c r="H4" s="123" t="s">
        <v>216</v>
      </c>
      <c r="I4" s="49" t="s">
        <v>191</v>
      </c>
      <c r="J4" s="49" t="s">
        <v>211</v>
      </c>
    </row>
    <row r="5" spans="1:10" ht="101.25" customHeight="1">
      <c r="A5" s="121"/>
      <c r="B5" s="121"/>
      <c r="C5" s="121"/>
      <c r="D5" s="121"/>
      <c r="E5" s="121"/>
      <c r="F5" s="121"/>
      <c r="G5" s="121"/>
      <c r="H5" s="124"/>
      <c r="I5" s="73" t="s">
        <v>212</v>
      </c>
      <c r="J5" s="74" t="s">
        <v>213</v>
      </c>
    </row>
    <row r="6" spans="1:10" ht="42" customHeight="1">
      <c r="A6" s="120" t="s">
        <v>45</v>
      </c>
      <c r="B6" s="120" t="s">
        <v>129</v>
      </c>
      <c r="C6" s="120" t="s">
        <v>246</v>
      </c>
      <c r="D6" s="120" t="s">
        <v>192</v>
      </c>
      <c r="E6" s="120" t="s">
        <v>214</v>
      </c>
      <c r="F6" s="120" t="s">
        <v>193</v>
      </c>
      <c r="G6" s="120" t="s">
        <v>215</v>
      </c>
      <c r="H6" s="120" t="s">
        <v>217</v>
      </c>
      <c r="I6" s="49" t="s">
        <v>192</v>
      </c>
      <c r="J6" s="49" t="s">
        <v>214</v>
      </c>
    </row>
    <row r="7" spans="1:10" ht="39" customHeight="1">
      <c r="A7" s="122"/>
      <c r="B7" s="122"/>
      <c r="C7" s="122"/>
      <c r="D7" s="122"/>
      <c r="E7" s="122"/>
      <c r="F7" s="122"/>
      <c r="G7" s="122"/>
      <c r="H7" s="122"/>
      <c r="I7" s="49" t="s">
        <v>194</v>
      </c>
      <c r="J7" s="49" t="s">
        <v>218</v>
      </c>
    </row>
    <row r="8" spans="1:10" ht="74.25" customHeight="1">
      <c r="A8" s="122"/>
      <c r="B8" s="122"/>
      <c r="C8" s="122"/>
      <c r="D8" s="122"/>
      <c r="E8" s="122"/>
      <c r="F8" s="122"/>
      <c r="G8" s="122"/>
      <c r="H8" s="122"/>
      <c r="I8" s="49" t="s">
        <v>195</v>
      </c>
      <c r="J8" s="49" t="s">
        <v>219</v>
      </c>
    </row>
    <row r="9" spans="1:10" ht="57.75" customHeight="1">
      <c r="A9" s="121"/>
      <c r="B9" s="121"/>
      <c r="C9" s="121"/>
      <c r="D9" s="121"/>
      <c r="E9" s="121"/>
      <c r="F9" s="121"/>
      <c r="G9" s="121"/>
      <c r="H9" s="121"/>
      <c r="I9" s="49" t="s">
        <v>196</v>
      </c>
      <c r="J9" s="49" t="s">
        <v>220</v>
      </c>
    </row>
    <row r="10" spans="1:10" ht="393" customHeight="1">
      <c r="A10" s="120" t="s">
        <v>168</v>
      </c>
      <c r="B10" s="120" t="s">
        <v>199</v>
      </c>
      <c r="C10" s="120" t="s">
        <v>221</v>
      </c>
      <c r="D10" s="120" t="s">
        <v>225</v>
      </c>
      <c r="E10" s="120" t="s">
        <v>247</v>
      </c>
      <c r="F10" s="120" t="s">
        <v>225</v>
      </c>
      <c r="G10" s="120" t="s">
        <v>247</v>
      </c>
      <c r="H10" s="120" t="s">
        <v>281</v>
      </c>
      <c r="I10" s="120" t="s">
        <v>226</v>
      </c>
      <c r="J10" s="120" t="s">
        <v>248</v>
      </c>
    </row>
    <row r="11" spans="1:10" ht="93.75" customHeight="1">
      <c r="A11" s="121"/>
      <c r="B11" s="121"/>
      <c r="C11" s="121"/>
      <c r="D11" s="121"/>
      <c r="E11" s="121"/>
      <c r="F11" s="121"/>
      <c r="G11" s="121"/>
      <c r="H11" s="121"/>
      <c r="I11" s="121"/>
      <c r="J11" s="121"/>
    </row>
    <row r="12" spans="1:10" ht="104.25" customHeight="1">
      <c r="A12" s="120" t="s">
        <v>169</v>
      </c>
      <c r="B12" s="120" t="s">
        <v>199</v>
      </c>
      <c r="C12" s="120" t="s">
        <v>222</v>
      </c>
      <c r="D12" s="120" t="s">
        <v>225</v>
      </c>
      <c r="E12" s="120" t="s">
        <v>247</v>
      </c>
      <c r="F12" s="120" t="s">
        <v>227</v>
      </c>
      <c r="G12" s="120" t="s">
        <v>249</v>
      </c>
      <c r="H12" s="120" t="s">
        <v>278</v>
      </c>
      <c r="I12" s="49" t="s">
        <v>228</v>
      </c>
      <c r="J12" s="49" t="s">
        <v>251</v>
      </c>
    </row>
    <row r="13" spans="1:10" ht="409.5" customHeight="1">
      <c r="A13" s="121"/>
      <c r="B13" s="121"/>
      <c r="C13" s="121"/>
      <c r="D13" s="121"/>
      <c r="E13" s="121"/>
      <c r="F13" s="121"/>
      <c r="G13" s="121"/>
      <c r="H13" s="121"/>
      <c r="I13" s="49" t="s">
        <v>229</v>
      </c>
      <c r="J13" s="49" t="s">
        <v>250</v>
      </c>
    </row>
    <row r="14" spans="1:10" ht="409.5" customHeight="1">
      <c r="A14" s="120" t="s">
        <v>170</v>
      </c>
      <c r="B14" s="120" t="s">
        <v>151</v>
      </c>
      <c r="C14" s="120" t="s">
        <v>257</v>
      </c>
      <c r="D14" s="120" t="s">
        <v>230</v>
      </c>
      <c r="E14" s="120" t="s">
        <v>253</v>
      </c>
      <c r="F14" s="120" t="s">
        <v>230</v>
      </c>
      <c r="G14" s="120" t="s">
        <v>253</v>
      </c>
      <c r="H14" s="120" t="s">
        <v>279</v>
      </c>
      <c r="I14" s="120" t="s">
        <v>231</v>
      </c>
      <c r="J14" s="120" t="s">
        <v>252</v>
      </c>
    </row>
    <row r="15" spans="1:10" ht="108" customHeight="1">
      <c r="A15" s="121"/>
      <c r="B15" s="121"/>
      <c r="C15" s="121"/>
      <c r="D15" s="121"/>
      <c r="E15" s="121"/>
      <c r="F15" s="121"/>
      <c r="G15" s="121"/>
      <c r="H15" s="121"/>
      <c r="I15" s="121"/>
      <c r="J15" s="121"/>
    </row>
    <row r="16" spans="1:10" ht="145.5" customHeight="1">
      <c r="A16" s="120" t="s">
        <v>172</v>
      </c>
      <c r="B16" s="120" t="s">
        <v>151</v>
      </c>
      <c r="C16" s="120" t="s">
        <v>258</v>
      </c>
      <c r="D16" s="120" t="s">
        <v>230</v>
      </c>
      <c r="E16" s="120" t="s">
        <v>253</v>
      </c>
      <c r="F16" s="120" t="s">
        <v>232</v>
      </c>
      <c r="G16" s="120" t="s">
        <v>254</v>
      </c>
      <c r="H16" s="120" t="s">
        <v>280</v>
      </c>
      <c r="I16" s="49" t="s">
        <v>233</v>
      </c>
      <c r="J16" s="49" t="s">
        <v>255</v>
      </c>
    </row>
    <row r="17" spans="1:10" ht="409.5" customHeight="1">
      <c r="A17" s="121"/>
      <c r="B17" s="121"/>
      <c r="C17" s="121"/>
      <c r="D17" s="121"/>
      <c r="E17" s="121"/>
      <c r="F17" s="121"/>
      <c r="G17" s="121"/>
      <c r="H17" s="121"/>
      <c r="I17" s="49" t="s">
        <v>234</v>
      </c>
      <c r="J17" s="49" t="s">
        <v>256</v>
      </c>
    </row>
  </sheetData>
  <sheetProtection/>
  <mergeCells count="53">
    <mergeCell ref="C6:C9"/>
    <mergeCell ref="E12:E13"/>
    <mergeCell ref="E16:E17"/>
    <mergeCell ref="A1:D1"/>
    <mergeCell ref="A12:A13"/>
    <mergeCell ref="B12:B13"/>
    <mergeCell ref="C12:C13"/>
    <mergeCell ref="D12:D13"/>
    <mergeCell ref="A16:A17"/>
    <mergeCell ref="D6:D9"/>
    <mergeCell ref="H4:H5"/>
    <mergeCell ref="B16:B17"/>
    <mergeCell ref="C16:C17"/>
    <mergeCell ref="D16:D17"/>
    <mergeCell ref="A4:A5"/>
    <mergeCell ref="B4:B5"/>
    <mergeCell ref="C4:C5"/>
    <mergeCell ref="D4:D5"/>
    <mergeCell ref="A6:A9"/>
    <mergeCell ref="B6:B9"/>
    <mergeCell ref="E6:E9"/>
    <mergeCell ref="F6:F9"/>
    <mergeCell ref="G6:G9"/>
    <mergeCell ref="E4:E5"/>
    <mergeCell ref="F4:F5"/>
    <mergeCell ref="G4:G5"/>
    <mergeCell ref="H6:H9"/>
    <mergeCell ref="F12:F13"/>
    <mergeCell ref="G12:G13"/>
    <mergeCell ref="H12:H13"/>
    <mergeCell ref="F16:F17"/>
    <mergeCell ref="G16:G17"/>
    <mergeCell ref="H16:H17"/>
    <mergeCell ref="G10:G11"/>
    <mergeCell ref="H10:H11"/>
    <mergeCell ref="G14:G15"/>
    <mergeCell ref="H14:H15"/>
    <mergeCell ref="A10:A11"/>
    <mergeCell ref="B10:B11"/>
    <mergeCell ref="C10:C11"/>
    <mergeCell ref="D10:D11"/>
    <mergeCell ref="E10:E11"/>
    <mergeCell ref="F10:F11"/>
    <mergeCell ref="I14:I15"/>
    <mergeCell ref="J14:J15"/>
    <mergeCell ref="I10:I11"/>
    <mergeCell ref="J10:J11"/>
    <mergeCell ref="A14:A15"/>
    <mergeCell ref="B14:B15"/>
    <mergeCell ref="C14:C15"/>
    <mergeCell ref="D14:D15"/>
    <mergeCell ref="E14:E15"/>
    <mergeCell ref="F14:F15"/>
  </mergeCells>
  <printOptions/>
  <pageMargins left="0.7086614173228347" right="0.7086614173228347" top="0.7480314960629921" bottom="0.7480314960629921" header="0.31496062992125984" footer="0.31496062992125984"/>
  <pageSetup horizontalDpi="600" verticalDpi="600" orientation="landscape" paperSize="9" scale="67" r:id="rId1"/>
  <rowBreaks count="2" manualBreakCount="2">
    <brk id="9" max="9" man="1"/>
    <brk id="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Planovyi4</cp:lastModifiedBy>
  <cp:lastPrinted>2014-07-15T05:53:08Z</cp:lastPrinted>
  <dcterms:created xsi:type="dcterms:W3CDTF">2010-02-16T14:16:42Z</dcterms:created>
  <dcterms:modified xsi:type="dcterms:W3CDTF">2014-07-15T05:54:46Z</dcterms:modified>
  <cp:category/>
  <cp:version/>
  <cp:contentType/>
  <cp:contentStatus/>
</cp:coreProperties>
</file>